
<file path=[Content_Types].xml><?xml version="1.0" encoding="utf-8"?>
<Types xmlns="http://schemas.openxmlformats.org/package/2006/content-types">
  <Default Extension="2433be0f028b76b74416fe566343af22f007876b"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fileSharing readOnlyRecommended="1"/>
  <workbookPr codeName="ThisWorkbook"/>
  <mc:AlternateContent xmlns:mc="http://schemas.openxmlformats.org/markup-compatibility/2006">
    <mc:Choice Requires="x15">
      <x15ac:absPath xmlns:x15ac="http://schemas.microsoft.com/office/spreadsheetml/2010/11/ac" url="/Users/MARK.JEYNES/Desktop/"/>
    </mc:Choice>
  </mc:AlternateContent>
  <xr:revisionPtr revIDLastSave="0" documentId="8_{5312C4A7-8A8F-974D-A440-C6212052AE86}" xr6:coauthVersionLast="47" xr6:coauthVersionMax="47" xr10:uidLastSave="{00000000-0000-0000-0000-000000000000}"/>
  <bookViews>
    <workbookView xWindow="7340" yWindow="3860" windowWidth="23260" windowHeight="12580" tabRatio="908" xr2:uid="{00000000-000D-0000-FFFF-FFFF00000000}"/>
  </bookViews>
  <sheets>
    <sheet name="2022 env. results overview" sheetId="11" r:id="rId1"/>
    <sheet name="Carbon emissions" sheetId="3" r:id="rId2"/>
    <sheet name="Office energy" sheetId="5" r:id="rId3"/>
    <sheet name="Printed paper" sheetId="4" r:id="rId4"/>
    <sheet name="Car fleet" sheetId="6" r:id="rId5"/>
    <sheet name="Business travel" sheetId="7" r:id="rId6"/>
    <sheet name="Office waste" sheetId="9" r:id="rId7"/>
    <sheet name="Water" sheetId="8" r:id="rId8"/>
    <sheet name="Sustainable IT" sheetId="12" r:id="rId9"/>
    <sheet name="Methodology details" sheetId="10" r:id="rId10"/>
  </sheets>
  <definedNames>
    <definedName name="_Hlk106112707" localSheetId="9">'Methodology details'!$B$5</definedName>
    <definedName name="_Hlk106112740" localSheetId="9">'Methodology details'!#REF!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2" l="1"/>
  <c r="F11" i="12"/>
  <c r="D11" i="12"/>
  <c r="E11" i="9"/>
  <c r="F11" i="9"/>
  <c r="D11" i="9"/>
  <c r="D8" i="7"/>
  <c r="E8" i="7"/>
  <c r="F8" i="7"/>
</calcChain>
</file>

<file path=xl/sharedStrings.xml><?xml version="1.0" encoding="utf-8"?>
<sst xmlns="http://schemas.openxmlformats.org/spreadsheetml/2006/main" count="304" uniqueCount="186">
  <si>
    <t>This document provides a detailed records of all key operational sustainability performance indicators (KPIs) for Zurich.</t>
  </si>
  <si>
    <t>Each KPI data set is presented in a separate tab.</t>
  </si>
  <si>
    <t>An overview of Zurich's environmental reporting methodology is available on the final tab of this document.</t>
  </si>
  <si>
    <t>Carbon emissions</t>
  </si>
  <si>
    <t>Key performance indicator</t>
  </si>
  <si>
    <t>Unit of measurement</t>
  </si>
  <si>
    <t>2019 (base year)</t>
  </si>
  <si>
    <t>2025 Target</t>
  </si>
  <si>
    <t>2029 Target</t>
  </si>
  <si>
    <t>Absolute carbon emissions (305)</t>
  </si>
  <si>
    <t>CO2e (metric tons)</t>
  </si>
  <si>
    <t>Carbon emissions per employee FTE (305-4)</t>
  </si>
  <si>
    <t>CO2e/FTE (metric tons)</t>
  </si>
  <si>
    <t>n/a</t>
  </si>
  <si>
    <t xml:space="preserve">Scope 2 district heating emissions (305-2) </t>
  </si>
  <si>
    <t>Scope 3 strategic data center emissions (305-3)</t>
  </si>
  <si>
    <t>Scope 3 travel emissions (air, rental, rail) (305-3)</t>
  </si>
  <si>
    <t>Scope 3 employee commuting emissions (305-3)</t>
  </si>
  <si>
    <t>Office energy consumption</t>
  </si>
  <si>
    <t>Target</t>
  </si>
  <si>
    <t>MWh</t>
  </si>
  <si>
    <t>MWh/ FTE</t>
  </si>
  <si>
    <t>%</t>
  </si>
  <si>
    <t>Purchase 100% renewable power in 2022</t>
  </si>
  <si>
    <t>Printed paper</t>
  </si>
  <si>
    <t>kg</t>
  </si>
  <si>
    <t>Sheet count</t>
  </si>
  <si>
    <t>Car fleet</t>
  </si>
  <si>
    <t>Count</t>
  </si>
  <si>
    <t>Number of electric vehicles</t>
  </si>
  <si>
    <t>Business travel</t>
  </si>
  <si>
    <t>km</t>
  </si>
  <si>
    <t>Rail travel distance</t>
  </si>
  <si>
    <t>Waste</t>
  </si>
  <si>
    <t>Total waste (306-3)</t>
  </si>
  <si>
    <t>Waste recycled (306-4)</t>
  </si>
  <si>
    <t>Percent Recycled waste (306-4)</t>
  </si>
  <si>
    <t>Water</t>
  </si>
  <si>
    <t>Water (303-3)</t>
  </si>
  <si>
    <t>m³</t>
  </si>
  <si>
    <t>Sustainable IT</t>
  </si>
  <si>
    <t>Total electricity consumption at strategic data centers (302-2)</t>
  </si>
  <si>
    <t>Non-renewable electricity (302-2)</t>
  </si>
  <si>
    <t>Renewable electricity (302-2)</t>
  </si>
  <si>
    <t>Percent renewable electricity (302-2)</t>
  </si>
  <si>
    <t>Emissions reporting methodology</t>
  </si>
  <si>
    <t>2022 change relative to base year</t>
  </si>
  <si>
    <t>2021 environmental performance results</t>
  </si>
  <si>
    <t xml:space="preserve">Total scope 1 emissions (305-1) </t>
  </si>
  <si>
    <t>Total scope 3 emissions (305-3)</t>
  </si>
  <si>
    <t>Scope 3  emissions from waste (305-3)</t>
  </si>
  <si>
    <t>Air travel emissions (305-3)</t>
  </si>
  <si>
    <t>Rental car emissions (305-3)</t>
  </si>
  <si>
    <t>Rail emissions (305-3)</t>
  </si>
  <si>
    <r>
      <t>Scope 1 fleet emissions (305-1)</t>
    </r>
    <r>
      <rPr>
        <vertAlign val="superscript"/>
        <sz val="11"/>
        <rFont val="Calibri"/>
        <family val="2"/>
      </rPr>
      <t>2</t>
    </r>
  </si>
  <si>
    <r>
      <t>Scope 1 onsite heating emissions  (305-1)</t>
    </r>
    <r>
      <rPr>
        <vertAlign val="superscript"/>
        <sz val="11"/>
        <rFont val="Calibri"/>
        <family val="2"/>
      </rPr>
      <t xml:space="preserve">3 </t>
    </r>
  </si>
  <si>
    <r>
      <t>Total scope 2 emissions (market-based methodology) (305-2)</t>
    </r>
    <r>
      <rPr>
        <vertAlign val="superscript"/>
        <sz val="11"/>
        <rFont val="Calibri"/>
        <family val="2"/>
      </rPr>
      <t>4</t>
    </r>
  </si>
  <si>
    <r>
      <t>Scope 2 electricity emissions (305-2)</t>
    </r>
    <r>
      <rPr>
        <vertAlign val="superscript"/>
        <sz val="11"/>
        <rFont val="Calibri"/>
        <family val="2"/>
      </rPr>
      <t>1</t>
    </r>
  </si>
  <si>
    <r>
      <t>Scope 3 emissions from printed paper (305-3)</t>
    </r>
    <r>
      <rPr>
        <vertAlign val="superscript"/>
        <sz val="11"/>
        <rFont val="Calibri"/>
        <family val="2"/>
      </rPr>
      <t>5</t>
    </r>
  </si>
  <si>
    <r>
      <t>Scope 3 energy and fuel related emissions (305-3)</t>
    </r>
    <r>
      <rPr>
        <vertAlign val="superscript"/>
        <sz val="11"/>
        <rFont val="Calibri"/>
        <family val="2"/>
      </rPr>
      <t>3</t>
    </r>
  </si>
  <si>
    <t> 55,118</t>
  </si>
  <si>
    <t> -70%</t>
  </si>
  <si>
    <t> 1.19</t>
  </si>
  <si>
    <t> -72%</t>
  </si>
  <si>
    <t> 19,036</t>
  </si>
  <si>
    <t> -21%</t>
  </si>
  <si>
    <t> 16,340</t>
  </si>
  <si>
    <t> -19%</t>
  </si>
  <si>
    <t> 2,696</t>
  </si>
  <si>
    <t> -29%</t>
  </si>
  <si>
    <t> 2,191</t>
  </si>
  <si>
    <t> -91%</t>
  </si>
  <si>
    <t> -100%</t>
  </si>
  <si>
    <t> 2,110</t>
  </si>
  <si>
    <t>-41% </t>
  </si>
  <si>
    <t> 21,227</t>
  </si>
  <si>
    <t> -56%</t>
  </si>
  <si>
    <t> 33,892</t>
  </si>
  <si>
    <t> -74%</t>
  </si>
  <si>
    <t> 1,591</t>
  </si>
  <si>
    <t> -35%</t>
  </si>
  <si>
    <t> 0</t>
  </si>
  <si>
    <t> 5,137</t>
  </si>
  <si>
    <t> 151</t>
  </si>
  <si>
    <t> -81%</t>
  </si>
  <si>
    <t> 12,872</t>
  </si>
  <si>
    <t> -69%</t>
  </si>
  <si>
    <t> 11,575</t>
  </si>
  <si>
    <t> -71%</t>
  </si>
  <si>
    <t> 1,026</t>
  </si>
  <si>
    <t> -17%</t>
  </si>
  <si>
    <t> 271</t>
  </si>
  <si>
    <t> 14,141</t>
  </si>
  <si>
    <t> -80%</t>
  </si>
  <si>
    <t>Zurich's 2022 environmental performance results include full year 2022 data (January 1st - December 31st).</t>
  </si>
  <si>
    <t>Total electricity (302-1)</t>
  </si>
  <si>
    <t>Non-renewable electricity  (302-1)</t>
  </si>
  <si>
    <r>
      <t>Percent renewable electricity out of total electricity consumption  (302-1)</t>
    </r>
    <r>
      <rPr>
        <vertAlign val="superscript"/>
        <sz val="11"/>
        <rFont val="Calibri"/>
        <family val="2"/>
      </rPr>
      <t>3</t>
    </r>
  </si>
  <si>
    <t> 85,850</t>
  </si>
  <si>
    <t> 1.85</t>
  </si>
  <si>
    <t> -40%</t>
  </si>
  <si>
    <t> 60,091</t>
  </si>
  <si>
    <t> 252</t>
  </si>
  <si>
    <t> 59,840</t>
  </si>
  <si>
    <t> 28%</t>
  </si>
  <si>
    <t> 25,758</t>
  </si>
  <si>
    <t> -33%</t>
  </si>
  <si>
    <t> 100%</t>
  </si>
  <si>
    <r>
      <t>Total printed paper weight (301-1)</t>
    </r>
    <r>
      <rPr>
        <vertAlign val="superscript"/>
        <sz val="11"/>
        <rFont val="Calibri"/>
        <family val="2"/>
      </rPr>
      <t>2</t>
    </r>
  </si>
  <si>
    <r>
      <t>Total sheets of printed paper</t>
    </r>
    <r>
      <rPr>
        <vertAlign val="superscript"/>
        <sz val="11"/>
        <rFont val="Calibri"/>
        <family val="2"/>
      </rPr>
      <t>2</t>
    </r>
  </si>
  <si>
    <t> 1,763,396</t>
  </si>
  <si>
    <t> -31%</t>
  </si>
  <si>
    <r>
      <t>Number of vehicles</t>
    </r>
    <r>
      <rPr>
        <vertAlign val="superscript"/>
        <sz val="11"/>
        <rFont val="Calibri"/>
        <family val="2"/>
      </rPr>
      <t>1</t>
    </r>
  </si>
  <si>
    <r>
      <t>Number of hybrid vehicles</t>
    </r>
    <r>
      <rPr>
        <vertAlign val="superscript"/>
        <sz val="11"/>
        <rFont val="Calibri"/>
        <family val="2"/>
      </rPr>
      <t>1</t>
    </r>
  </si>
  <si>
    <r>
      <t>Number of plug-in hybrid vehicles</t>
    </r>
    <r>
      <rPr>
        <vertAlign val="superscript"/>
        <sz val="11"/>
        <rFont val="Calibri"/>
        <family val="2"/>
      </rPr>
      <t>1</t>
    </r>
  </si>
  <si>
    <r>
      <t>Number of non-eco vehicles</t>
    </r>
    <r>
      <rPr>
        <vertAlign val="superscript"/>
        <sz val="11"/>
        <rFont val="Calibri"/>
        <family val="2"/>
      </rPr>
      <t>1</t>
    </r>
  </si>
  <si>
    <r>
      <t>Percent electric and plug-in hybrid vehicles</t>
    </r>
    <r>
      <rPr>
        <vertAlign val="superscript"/>
        <sz val="11"/>
        <rFont val="Calibri"/>
        <family val="2"/>
      </rPr>
      <t>1</t>
    </r>
  </si>
  <si>
    <r>
      <t>Percent electric, plug-in hybrid and hybrid vehicles</t>
    </r>
    <r>
      <rPr>
        <vertAlign val="superscript"/>
        <sz val="11"/>
        <rFont val="Calibri"/>
        <family val="2"/>
      </rPr>
      <t>1</t>
    </r>
  </si>
  <si>
    <t xml:space="preserve">In 2020, Zurich joined EV100, committing to transition our global car fleet to 100 percent electric vehicles by 2029. In 2021, we set the ambition to eliminate pure internal combustion engines in our fleet by 2025, leaving only hybrid, plug-in hybrid, and electric. This interim ambition helps to ensure the immediate focus on transitioning our fleet but allows for flexibility to adopt hybrid vehicles in a transition phase in markets where electric car charging infrastructure and access to electric vehicles is currently very limited .
</t>
  </si>
  <si>
    <t> 3,634</t>
  </si>
  <si>
    <t> 3%</t>
  </si>
  <si>
    <t> 389</t>
  </si>
  <si>
    <t> 38,800%</t>
  </si>
  <si>
    <t> 711</t>
  </si>
  <si>
    <t> 149</t>
  </si>
  <si>
    <t> 452%</t>
  </si>
  <si>
    <t> 2,385</t>
  </si>
  <si>
    <t> -10%</t>
  </si>
  <si>
    <t> 15%</t>
  </si>
  <si>
    <t> 14pts</t>
  </si>
  <si>
    <t> 34%</t>
  </si>
  <si>
    <t>Air travel distance</t>
  </si>
  <si>
    <r>
      <t>Total distance traveled</t>
    </r>
    <r>
      <rPr>
        <vertAlign val="superscript"/>
        <sz val="11"/>
        <rFont val="Calibri"/>
        <family val="2"/>
      </rPr>
      <t>1</t>
    </r>
  </si>
  <si>
    <r>
      <t>Rental car distance</t>
    </r>
    <r>
      <rPr>
        <vertAlign val="superscript"/>
        <sz val="11"/>
        <rFont val="Calibri"/>
        <family val="2"/>
      </rPr>
      <t>1</t>
    </r>
  </si>
  <si>
    <t> 69,607,033</t>
  </si>
  <si>
    <t> -63%</t>
  </si>
  <si>
    <t> 55,307,608</t>
  </si>
  <si>
    <t> -68%</t>
  </si>
  <si>
    <t> 6,065,035</t>
  </si>
  <si>
    <t> 8,234,389</t>
  </si>
  <si>
    <t> -8%</t>
  </si>
  <si>
    <r>
      <t>By bringing waste into our emissions reporting, we are ensuring waste minimization is prioritized in larger offices where we have a greater degree of influence on waste management practices</t>
    </r>
    <r>
      <rPr>
        <vertAlign val="superscript"/>
        <sz val="10"/>
        <rFont val="Zurich Sans"/>
      </rPr>
      <t>1</t>
    </r>
    <r>
      <rPr>
        <sz val="10"/>
        <rFont val="Zurich Sans"/>
      </rPr>
      <t>. We have applied an extrapolation methodology to all larger offices with more than 250 people (year-end count), where actual waste data is not already reported. We apply waste extrapolations to non-recycled waste and recycled paper only, as these represent the most material sources of waste for Zurich. However, we measure all types of waste reported across our operations where available. We also continue to strive for greater recycling through office design solutions (e.g., centralized recycling facilities, no under-desk waste bins) and employee education and engagement efforts.</t>
    </r>
  </si>
  <si>
    <t>Total non-recycled waste (306-5)</t>
  </si>
  <si>
    <t xml:space="preserve">Zurich does not have a target on water. Current water consumption trends are influenced by reductions in office space, however these reductions are offset by increases to data quality where reporting gaps were closed.   </t>
  </si>
  <si>
    <t> 102,291</t>
  </si>
  <si>
    <t> 28,818</t>
  </si>
  <si>
    <t> -1%</t>
  </si>
  <si>
    <t> 116%</t>
  </si>
  <si>
    <t> 54pts</t>
  </si>
  <si>
    <t>1) Farmers Group, Inc., a wholly owned subsidiary of Zurich Insurance Group, provides certain non-claims services and ancillary services to the Farmers Exchanges as attorney-in-fact and receives fees for its services. The Farmers Exchanges are owned by their policyholders.</t>
  </si>
  <si>
    <t>Environmental reporting coverage</t>
  </si>
  <si>
    <t>Materiality</t>
  </si>
  <si>
    <r>
      <t>Zurich’s environmental reporting methodology follows the GRI Standard, which is based on the requirements of the Greenhouse Gas Protocol Corporate Accounting Standards.	
The data covers 100 percent of our Group’s operations where operational control has been determined as defined in the Greenhouse Gas Protocol. This excludes Cover-More, Farmers Group, Inc.</t>
    </r>
    <r>
      <rPr>
        <vertAlign val="superscript"/>
        <sz val="10"/>
        <color rgb="FF000000"/>
        <rFont val="Zurich Sans Light"/>
      </rPr>
      <t>3</t>
    </r>
    <r>
      <rPr>
        <sz val="10"/>
        <color rgb="FF000000"/>
        <rFont val="Zurich Sans Light"/>
      </rPr>
      <t xml:space="preserve"> and its subsidiaries, joint ventures and third party vendors.	
1) Customers may continue to opt in to paper-based communications, according to their preferences.
2) We have identified a historical unit of measure error within one country. When corrected for 2022 data this resulted in a 20 percent increase in kilograms of printed paper globally. This correction is the primary driver for the total increase when compared to 2021. The absolute CO2e impact was 321 metric tons, which is less than 1 percent of global emissions in 2022 and we therefore determined the impact would not warrant a restatement of historic data.	   
3) Farmers Group, Inc., a wholly owned subsidiary of Zurich Insurance Group, provides certain non-claims services and ancillary services to the Farmers Exchanges as attorney-in-fact and receives fees for its services. The Farmers Exchanges are owned by their policyholders.</t>
    </r>
  </si>
  <si>
    <r>
      <t>Zurich’s environmental reporting methodology follows the GRI Standard, which is based on the requirements of the Greenhouse Gas Protocol Corporate Accounting Standards.	
The data covers 100 percent of our Group’s operations where operational control has been determined as defined in the Greenhouse Gas Protocol. This excludes Cover-More, Farmers Group, Inc.</t>
    </r>
    <r>
      <rPr>
        <vertAlign val="superscript"/>
        <sz val="10"/>
        <color rgb="FF000000"/>
        <rFont val="Zurich Sans Light"/>
      </rPr>
      <t>2</t>
    </r>
    <r>
      <rPr>
        <sz val="10"/>
        <color rgb="FF000000"/>
        <rFont val="Zurich Sans Light"/>
      </rPr>
      <t xml:space="preserve"> and its subsidiaries, joint ventures and third party vendors.
1) Includes petrol and diesel fueled cars.
2) Farmers Group, Inc., a wholly owned subsidiary of Zurich Insurance Group, provides certain non-claims services and ancillary services to the Farmers Exchanges as attorney-in-fact and receives fees for its services. The Farmers Exchanges are owned by their policyholders.</t>
    </r>
  </si>
  <si>
    <r>
      <t>Zurich’s environmental reporting methodology follows the GRI Standard, which is based on the requirements of the Greenhouse Gas Protocol Corporate Accounting Standards.
The data covers 100 percent of our Group’s operations where operational control has been determined as defined in the Greenhouse Gas Protocol. This excludes Cover-More, Farmers Group, Inc.</t>
    </r>
    <r>
      <rPr>
        <vertAlign val="superscript"/>
        <sz val="10"/>
        <rFont val="Zurich Sans Light"/>
      </rPr>
      <t xml:space="preserve">2 </t>
    </r>
    <r>
      <rPr>
        <sz val="10"/>
        <rFont val="Zurich Sans Light"/>
      </rPr>
      <t>and its subsidiaries, joint ventures and third party vendors.
Business travel distance was gathered by means of transport (air, rental car, rail) to allow for a distance-based calculation of Scope 3 travel emissions (air, rental, rail), in line with the Greenhouse Gas Protocol and GRI Standards.
1) Historic rental car distances accidently excluded distances from electric cars (impact 68 km in 2021 only). This has been corrected for 2022 reporting.  Historic data has not been restated.
2) Farmers Group, Inc., a wholly owned subsidiary of Zurich Insurance Group, provides certain non-claims services and ancillary services to the Farmers Exchanges as attorney-in-fact and receives fees for its services. The Farmers Exchanges are owned by their policyholders.</t>
    </r>
  </si>
  <si>
    <r>
      <t>Zurich’s environmental reporting methodology follows the GRI Standard, which is based on the requirements of the Greenhouse Gas Protocol Corporate Accounting Standards.	
The data covers 100 percent of our Group’s operations where operational control has been determined as defined in the Greenhouse Gas Protocol. This excludes Cover-More, Farmers Group, Inc.</t>
    </r>
    <r>
      <rPr>
        <vertAlign val="superscript"/>
        <sz val="10"/>
        <rFont val="Zurich Sans Light"/>
      </rPr>
      <t xml:space="preserve">2 </t>
    </r>
    <r>
      <rPr>
        <sz val="10"/>
        <rFont val="Zurich Sans Light"/>
      </rPr>
      <t>and its subsidiaries, joint ventures and third party vendors.	
(1) Strategic data centers are data centers which have been determined as strategic to the delivery of their relevant regional operations, including locations required for regulatory and latency reasons. 	 	
2) Farmers Group, Inc., a wholly owned subsidiary of Zurich Insurance Group, provides certain non-claims services and ancillary services to the Farmers Exchanges as attorney-in-fact and receives fees for its services. The Farmers Exchanges are owned by their policyholders.</t>
    </r>
  </si>
  <si>
    <t> 60%</t>
  </si>
  <si>
    <t> 70%</t>
  </si>
  <si>
    <t> 62%</t>
  </si>
  <si>
    <t> 80%</t>
  </si>
  <si>
    <t> 67%</t>
  </si>
  <si>
    <t>Total scope 1 (305-1) + 2 emissions (305-2)</t>
  </si>
  <si>
    <t> -32%</t>
  </si>
  <si>
    <r>
      <t>As a data-led company, the environmental impact from our information technology (IT) is material for us. With the inclusion of strategic data centers</t>
    </r>
    <r>
      <rPr>
        <vertAlign val="superscript"/>
        <sz val="10"/>
        <rFont val="Zurich Sans Light"/>
      </rPr>
      <t>1</t>
    </r>
    <r>
      <rPr>
        <sz val="10"/>
        <rFont val="Zurich Sans Light"/>
      </rPr>
      <t xml:space="preserve"> in our operational footprint (scope 3), we have created transparency into this environmental impact area. As of 2022, Zurich has met the goal to source 100 percent renewable power at our strategic data centers .
We are continuing to explore other opportunities for measuring and understanding the environmental impact from IT, including but not limited to understanding our electronic waste usage and impacts from cloud migration.	</t>
    </r>
  </si>
  <si>
    <t> 2,373,230</t>
  </si>
  <si>
    <t> 869,860</t>
  </si>
  <si>
    <t> 1,503,369</t>
  </si>
  <si>
    <t> 63%</t>
  </si>
  <si>
    <t>10pts</t>
  </si>
  <si>
    <t> 50pts</t>
  </si>
  <si>
    <t> -2pts</t>
  </si>
  <si>
    <r>
      <t>Printed paper, while a relatively small source of emissions, represents an important metric in terms of how Zurich aims to do business in the future - we have the ambition for our customer communications to be fully digital by 2025</t>
    </r>
    <r>
      <rPr>
        <vertAlign val="superscript"/>
        <sz val="10"/>
        <rFont val="Zurich Sans"/>
      </rPr>
      <t>1</t>
    </r>
    <r>
      <rPr>
        <sz val="10"/>
        <rFont val="Zurich Sans"/>
      </rPr>
      <t xml:space="preserve">. We are already delivering change through measures such as minimizing office printers, moving to digital signature processes, digitizing business processes and customer communications as well as employee engagement campaigns. 	</t>
    </r>
  </si>
  <si>
    <t xml:space="preserve">• Zurich has set targets in line with the Science Based Target Initiative guidelines and reports across operations determined to be included within our operational control reporting boundaries, as defined by the Greenhouse Gas Protocol.  This excludes Cover-More, Farmers Group, Inc. and its subsidiaries, joint ventures and third party vendors.
• Where actual electricity data is not available, Zurich applies an extrapolation methodology to account for 100 percent of operations within our operational control boundaries. Zurich does not extrapolate electricity data at strategic data centers as all actual data is provided.
• Where actual heating data is not available, and a non-electric heating source is known, Zurich applies an extrapolation methodology. 
• Where Zurich does not report waste data at larger offices  with greater than 250 people, we apply a waste extrapolation  for non-recycled waste   and recycled paper (as these represent the most material and widely reported types of waste data). Extrapolations are not applied at smaller office locations, to ensure we can focus our waste minimization efforts on achieving the largest impact.
• Business travel and water are not extrapolated. 
• Commuting data calculations require multiple data sources: individual commuting profiles (including modes and distance travelled per one-way commute), self-reported office occupancy, quarterly average daily office occupancy, and in the fourth quarter we introduced an automated solution to measure office visits for most of North America and EMEA. To achieve 100 percent data coverage within our control boundaries in 2022, we extrapolated commuting data to the quarterly average daily office occupancy data provided by the countries  . For countries which were not in scope of the 2022 methodology improvements, we were reliant on calculations based on the estimated commuting behavior in 2019.
• Printed paper data is not extrapolated, and is reported for every country, therefore we have 100 percent coverage within our control boundaries.  </t>
  </si>
  <si>
    <r>
      <t>Zurich's environmental reporting methodology follows the GRI Standard, which is based on the requirements of the Greenhouse Gas Protocol Corporate Accounting Standards. 
The data coverage is limited due to availability of actual data, with the priority focus on larger offices with more than 250 people, and only where operational control has been determined as defined in the Greenhouse Gas Protocol. This excludes Cover-More, Farmers Group</t>
    </r>
    <r>
      <rPr>
        <vertAlign val="superscript"/>
        <sz val="10"/>
        <rFont val="Zurich Sans Light"/>
      </rPr>
      <t>2</t>
    </r>
    <r>
      <rPr>
        <sz val="10"/>
        <rFont val="Zurich Sans Light"/>
      </rPr>
      <t>, Inc. and its subsidiaries, joint ventures and third party vendors. Zurich currently captures waste data from approximately 79 percent of our total office space within our operational control boundaries (based on square meters).   
Waste categories and disposal methods are collected for emission calculation (GRI 305-3) but the split is not disclosed. Hazardous waste is not material and therefore, not disclosed.					
(1) The majority of Zurich’s facilities are managed by a third party, building management company, therefore Zurich would likely not have a direct contract with a waste management company and therefore little influence over waste management practices. However, in larger offices (e.g. with more than 250 people) we believe it makes sense to prioritize a focus on waste management given resulting volumes of waste and/or recycling produced by employees. 
2) Farmers Group, Inc., a wholly owned subsidiary of Zurich Insurance Group, provides certain non-claims services and ancillary services to the Farmers Exchanges as attorney-in-fact and receives fees for its services. The Farmers Exchanges are owned by their policyholders.</t>
    </r>
  </si>
  <si>
    <r>
      <t>Zurich's environmental reporting methodology follows the GRI Standard, which is based on the requirements of the Greenhouse Gas Protocol Corporate Accounting Standards.
The data coverage is limited due to availability of actual data, and only where operational control has been determined as defined in the Greenhouse Gas Protocol. This excludes  Cover-More, Farmers Group</t>
    </r>
    <r>
      <rPr>
        <vertAlign val="superscript"/>
        <sz val="10"/>
        <rFont val="Zurich Sans Light"/>
      </rPr>
      <t>1</t>
    </r>
    <r>
      <rPr>
        <sz val="10"/>
        <rFont val="Zurich Sans Light"/>
      </rPr>
      <t>, Inc. and its subsidiaries, joint ventures and third party vendors. Zurich currently captures water data from approximately 46 percent of our total office space within our operational control boundaries (based on square meters). 
1) Farmers Group, Inc., a wholly owned subsidiary of Zurich Insurance Group, provides certain non-claims services and ancillary services to the Farmers Exchanges as attorney-in-fact and receives fees for its services. The Farmers Exchanges are owned by their policyholders.</t>
    </r>
  </si>
  <si>
    <t>In 2022, distance travelled by air reduced by 68 percent compared to 2019. However, we acknowledge that 2022 was still partially influenced by pandemic related travel restrictions. We are working on ways to better understand our travel behavior, and are leveraging tools such as best practice guidelines, travel approvals, and the allocation of air emissions budgets to track performance.    
We anticipate rail travel distance will increase in the coming years, as short-distance trips, especially in Europe, transition from air to rail. Further, we acknowledge there are still gaps in rail travel reporting due to challenges with access to actual reporting in some countries. Part of the challenge is related to rail travel cards which allow unlimited travel and therefore no requirement to document individual ticket purchases. Where we did not have reliable primary data, we used regional rail travel averages to account for the data gaps. We took a similar approach for rental cars, where we assumed a global rental distance average in case no actual distances were available. Improvements in travel reporting are a focus of our continuous improvement efforts.</t>
  </si>
  <si>
    <r>
      <t>In 2022, we transitioned out of the pandemic, with safety still our top priority. At different rates and at different times, we returned to office work and greeting our customers and colleagues in person. Our focus is now on maintaining the behaviors that supported emissions reductions achieved during the pandemic, learning from our experiences working virtually, while keeping our focus on our medium-term emissions reduction targets and successfully meeting business objectives. 
Flexible working practices were adopted at large scale during the pandemic. In many countries, employees started commuting more regularly to the office in the second quarter, which often meant 2 to 3 days per week or less. Globally, scope 3 employee commuting emissions landed at 80 percent below 2019 levels. During 2022, we implemented a new commuting emissions calculation solution which established individual commuting profiles as a standard feature for employees to update if they chose to opt-in to provide their data. In consideration of the transition back to office-based work, we implemented quarterly reporting for the purpose of measuring commuting frequency. We then considered average daily occupancy to ensure we limited extrapolations to the commuting population only. We are working on an automation solution to allow daily measurement of commutes taken for 2023 onward.
Scope 3 air travel emissions in 2022 were 71 percent below 2019 levels, hence in line with our ambitions, but still influenced by pandemic travel restrictions.
Scope 1 fleet emissions continue to transition as counts of electric and hybrid cars are increasing. However slight increases in fleet fuel consumption have contributed to the 5 percent increase in emissions compared to 2021, although distances have slightly decreased.
We have increased our percent renewable power in our offices and strategic data centers and have achieved our 2022 goal of 100 percent</t>
    </r>
    <r>
      <rPr>
        <vertAlign val="superscript"/>
        <sz val="10"/>
        <rFont val="Zurich Sans"/>
      </rPr>
      <t>1</t>
    </r>
    <r>
      <rPr>
        <sz val="10"/>
        <rFont val="Zurich Sans"/>
      </rPr>
      <t xml:space="preserve">. </t>
    </r>
  </si>
  <si>
    <r>
      <t>With the introduction of hybrid working with a mix of office-based and remote work in 2022, it was expected electricity consumption would increase. However, our results show only a minor increase as total increases were offset by reductions in global office space of approximately 13 percent. 
Heating requirements are less reactive to office occupancy as buildings need to be heated in cold weather regardless of occupancy rates, and therefore the office space reductions supported a reduction in heating consumption of 14 percent in 2022 even with increased office occupancy. Also a notable contributor to heating reductions was the move to the new global headquarters building in Switzerland where we left a fossil fuel heated building and moved to the new office which uses lake water for heating (and cooling).  
Renewable power in our offices has increased from 98 percent in 2021 to 100 percent in 2022</t>
    </r>
    <r>
      <rPr>
        <vertAlign val="superscript"/>
        <sz val="10"/>
        <rFont val="Zurich Sans"/>
      </rPr>
      <t>1</t>
    </r>
    <r>
      <rPr>
        <sz val="10"/>
        <rFont val="Zurich Sans"/>
      </rPr>
      <t xml:space="preserve">.    	</t>
    </r>
  </si>
  <si>
    <r>
      <t>Total energy consumption (302-1)</t>
    </r>
    <r>
      <rPr>
        <vertAlign val="superscript"/>
        <sz val="11"/>
        <rFont val="Calibri"/>
        <family val="2"/>
      </rPr>
      <t>2,3</t>
    </r>
  </si>
  <si>
    <r>
      <t>Energy consumption per employee (302-3)</t>
    </r>
    <r>
      <rPr>
        <vertAlign val="superscript"/>
        <sz val="11"/>
        <rFont val="Calibri"/>
        <family val="2"/>
      </rPr>
      <t>2,3</t>
    </r>
  </si>
  <si>
    <r>
      <t>Renewable electricity  (302-1)</t>
    </r>
    <r>
      <rPr>
        <vertAlign val="superscript"/>
        <sz val="11"/>
        <rFont val="Calibri"/>
        <family val="2"/>
      </rPr>
      <t>1</t>
    </r>
  </si>
  <si>
    <r>
      <t>Heating (302-1)</t>
    </r>
    <r>
      <rPr>
        <vertAlign val="superscript"/>
        <sz val="11"/>
        <rFont val="Calibri"/>
        <family val="2"/>
      </rPr>
      <t>3</t>
    </r>
  </si>
  <si>
    <r>
      <t>Zurich reports on the carbon dioxide equivalent (CO2e) of all emissions from our operations. Our operations include our offices, business processes, business travel, data processing and storage, car fleet, and employee commuting. In line with the guidance provided by the Greenhouse Gas Protocol Corporate Reporting Standards, we comply with mandatory Scope 1 and Scope 2 emissions reporting, and include Scope 3 emissions where we have determined the sources to be material, where we have the ability to report meaningful data, and where we have the ability to influence emissions reductions. Zurich reports across operations determined to be included within our operational control reporting boundaries, as defined by the Greenhouse Gas Protocol. This excludes Cover-More, Farmers Group, Inc.</t>
    </r>
    <r>
      <rPr>
        <vertAlign val="superscript"/>
        <sz val="10"/>
        <rFont val="Zurich Sans Light"/>
      </rPr>
      <t>1</t>
    </r>
    <r>
      <rPr>
        <sz val="10"/>
        <rFont val="Zurich Sans Light"/>
      </rPr>
      <t xml:space="preserve"> and its subsidiaries, joint ventures and third party vendors.
We are continuously working to increase data transparency, quality and coverage of our environmental performance reporting. In 2022, we have made the following improvements. 
• Facilities electricity – we added 2 new countries to our facilities reporting process, further reducing our minor dependency on data extrapolations (as 93 percent of electricity reported in 2022 is based on actual data reported vs system extrapolations).
• Air travel – we closed further data gaps for small countries where air travel data was previously missing 
• Scope 3 energy and fuel related emissions – we added the scope 3 impact from the corporate jet 
• Strategic data centers – we moved from excel based reporting to data providers entering data directly within our environmental reporting tool
• Employee commuting – the calculation methodology was updated and improved to make it easier for employees to provide their commuting profiles (if they opt-in to do so) and to provide higher quality calculations with higher frequency reporting. The aim in 2023 is to move to fully automated daily commuting frequency collection. Emissions quality was improved for rail in Europe as a more appropriate regional factor has now been applied in 2022.
• Printed paper – moved from excel based reporting to data providers entering data directly in our environmental reporting tool, and a few other various data quality improvements were identified, for example from identifying new sources of print or correcting a unit of measure error
• Waste – data quality was improved by replacing extrapolations with actual data or locally calculated estimates based on actual consumption statistics  such as number of waste bins, size of waste bins, and frequency of collection. Three additional countries are now only reporting actual waste
Other environmental indicators reported on but not converted to emissions
• Water data is captured where available</t>
    </r>
  </si>
  <si>
    <t xml:space="preserve">We consider an operational environmental indicator material when:
•	 We are able to measure, manage and reduce the environmental impact
•	 And, our stakeholders consider it relevant. 
We are also focused on having the greatest impact where possible, therefore we prioritize emissions reporting accordingly. We are fully dependent on activity based data for our reporting, and currently do not rely on any spend based data for our calculations. </t>
  </si>
  <si>
    <r>
      <t>Zurich’s environmental reporting methodology follows the GRI Standard, which is based on the requirements of the Greenhouse Gas Protocol Corporate Accounting Standards.
The data covers 100 percent of our Group’s operations where operational control has been determined as defined in the Greenhouse Gas Protocol. This excludes Cover-More, Farmers Group, Inc.</t>
    </r>
    <r>
      <rPr>
        <vertAlign val="superscript"/>
        <sz val="10"/>
        <color rgb="FF000000"/>
        <rFont val="Zurich Sans Light"/>
      </rPr>
      <t>6</t>
    </r>
    <r>
      <rPr>
        <sz val="10"/>
        <color rgb="FF000000"/>
        <rFont val="Zurich Sans Light"/>
      </rPr>
      <t xml:space="preserve"> and its subsidiaries, joint ventures and third party vendors.							
Applied emission factors were obtained mostly from GHG Protocol v.19.0 (4/2023), Defra v.11.0 (09/2022) and IEA v5.0 - (12/2022). Where available, more specific emission factors (e.g. national rail factors) were used and applied consistently by data type and source.	
1) Where sourcing of renewable power is not technically feasible, we have sourced certificates from adjacent markets in Qatar, Bahrain and Ecuador and we are looking for the best solution in Bermuda. We procured renewable electricity to match our global office electricity demand and sourced 99% compliant with the RE100 technical criteria.	
2) Includes corporate car fleet and the corporate jet.	
3) A small amount of biogenic gas (biogas) is included in the calculation of onsite heating emissions, however this split in heating sources is not considered material for this disclosure. 
4) Zurich calculates Scope 2 emissions according to the Greenhouse Gas Protocol’s market-based methodology. 							
5) We have identified a historical unit of measure error within one country. When corrected for 2022 data this resulted in a 20 percent increase in kilograms of printed paper globally. This correction is the primary driver for the total increase when compared to 2021. The absolute CO2e impact was 321 metric tons, which is less than 1 percent of global emissions in 2022 and we therefore determined the impact would not warrant a restatement of historic data.	    
6) Farmers Group, Inc., a wholly owned subsidiary of Zurich Insurance Group, provides certain non-claims services and ancillary services to the Farmers Exchanges as attorney-in-fact and receives fees for its services. The Farmers Exchanges are owned by their policyholders.</t>
    </r>
    <r>
      <rPr>
        <sz val="10"/>
        <color rgb="FF000000"/>
        <rFont val="Calibri"/>
        <family val="2"/>
      </rPr>
      <t xml:space="preserve">	</t>
    </r>
  </si>
  <si>
    <r>
      <t>Zurich’s environmental reporting methodology follows the GRI Standard, which is based on the requirements of the Greenhouse Gas Protocol Corporate Accounting Standards.	
The data covers 100 percent of our Group’s operations where operational control has been determined as defined in the Greenhouse Gas Protocol. This excludes Cover-More, Farmers Group, Inc.</t>
    </r>
    <r>
      <rPr>
        <vertAlign val="superscript"/>
        <sz val="10"/>
        <color rgb="FF000000"/>
        <rFont val="Zurich Sans Light"/>
      </rPr>
      <t>4</t>
    </r>
    <r>
      <rPr>
        <sz val="10"/>
        <color rgb="FF000000"/>
        <rFont val="Zurich Sans Light"/>
      </rPr>
      <t xml:space="preserve"> and its subsidiaries, joint ventures and third party vendors.								
1) Where sourcing of renewable power is not technically feasible, we have sourced certificates from adjacent markets in Qatar, Bahrain and Ecuador and we are looking for the best solution in Bermuda. We procured renewable electricity to match our global office electricity demand and sourced 99% compliant with the RE100 technical criteria.	
2) Electricity, plus heating, and cooling at offices. 
3) Heating includes natural gas, biogas, and oil and purchased heat, steam, and cooling.		
4) Farmers Group, Inc., a wholly owned subsidiary of Zurich Insurance Group, provides certain non-claims services and ancillary services to the Farmers Exchanges as attorney-in-fact and receives fees for its services. The Farmers Exchanges are owned by their policyholders.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</si>
</sst>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rgb="FF000000"/>
      <name val="Calibri"/>
    </font>
    <font>
      <sz val="24"/>
      <color rgb="FF000000"/>
      <name val="Calibri"/>
      <family val="2"/>
    </font>
    <font>
      <sz val="11"/>
      <color rgb="FF000000"/>
      <name val="Calibri"/>
      <family val="2"/>
    </font>
    <font>
      <sz val="11"/>
      <color rgb="FFFF0000"/>
      <name val="Calibri"/>
      <family val="2"/>
    </font>
    <font>
      <sz val="24"/>
      <color rgb="FFFF0000"/>
      <name val="Calibri"/>
      <family val="2"/>
    </font>
    <font>
      <sz val="11"/>
      <name val="Calibri"/>
      <family val="2"/>
    </font>
    <font>
      <b/>
      <sz val="14"/>
      <color rgb="FF000000"/>
      <name val="Zurich Sans Light"/>
    </font>
    <font>
      <sz val="11"/>
      <color rgb="FF000000"/>
      <name val="Zurich Sans Light"/>
    </font>
    <font>
      <sz val="8"/>
      <color rgb="FF000000"/>
      <name val="Frutiger 45 Light"/>
      <family val="2"/>
    </font>
    <font>
      <sz val="14"/>
      <color rgb="FFFF0000"/>
      <name val="Calibri"/>
      <family val="2"/>
    </font>
    <font>
      <b/>
      <sz val="11"/>
      <color theme="0"/>
      <name val="Calibri"/>
      <family val="2"/>
    </font>
    <font>
      <vertAlign val="superscript"/>
      <sz val="11"/>
      <name val="Calibri"/>
      <family val="2"/>
    </font>
    <font>
      <sz val="24"/>
      <name val="Calibri"/>
      <family val="2"/>
    </font>
    <font>
      <sz val="10"/>
      <name val="Zurich Sans"/>
    </font>
    <font>
      <vertAlign val="superscript"/>
      <sz val="10"/>
      <name val="Zurich Sans"/>
    </font>
    <font>
      <sz val="10"/>
      <name val="Calibri"/>
      <family val="2"/>
    </font>
    <font>
      <sz val="11"/>
      <color theme="0"/>
      <name val="Calibri"/>
      <family val="2"/>
    </font>
    <font>
      <u/>
      <sz val="11"/>
      <color theme="10"/>
      <name val="Calibri"/>
      <family val="2"/>
    </font>
    <font>
      <sz val="10"/>
      <color rgb="FF000000"/>
      <name val="Calibri"/>
      <family val="2"/>
    </font>
    <font>
      <sz val="10"/>
      <name val="Zurich Sans Light"/>
    </font>
    <font>
      <vertAlign val="superscript"/>
      <sz val="10"/>
      <name val="Zurich Sans Light"/>
    </font>
    <font>
      <vertAlign val="superscript"/>
      <sz val="10"/>
      <color rgb="FF000000"/>
      <name val="Zurich Sans Light"/>
    </font>
    <font>
      <sz val="10"/>
      <color rgb="FF000000"/>
      <name val="Zurich Sans Light"/>
    </font>
    <font>
      <b/>
      <sz val="10"/>
      <color rgb="FF000000"/>
      <name val="Zurich Sans Light"/>
    </font>
    <font>
      <sz val="10"/>
      <color rgb="FFFF0000"/>
      <name val="Zurich Sans Light"/>
    </font>
  </fonts>
  <fills count="6">
    <fill>
      <patternFill patternType="none"/>
    </fill>
    <fill>
      <patternFill patternType="gray125"/>
    </fill>
    <fill>
      <patternFill patternType="solid">
        <fgColor rgb="FFFFFFFF"/>
        <bgColor rgb="FF000000"/>
      </patternFill>
    </fill>
    <fill>
      <patternFill patternType="solid">
        <fgColor rgb="FFF9F9F9"/>
        <bgColor rgb="FF000000"/>
      </patternFill>
    </fill>
    <fill>
      <patternFill patternType="solid">
        <fgColor theme="0"/>
        <bgColor rgb="FF000000"/>
      </patternFill>
    </fill>
    <fill>
      <patternFill patternType="solid">
        <fgColor theme="3"/>
        <bgColor rgb="FF000000"/>
      </patternFill>
    </fill>
  </fills>
  <borders count="3">
    <border>
      <left/>
      <right/>
      <top/>
      <bottom/>
      <diagonal/>
    </border>
    <border>
      <left/>
      <right/>
      <top/>
      <bottom style="thin">
        <color indexed="64"/>
      </bottom>
      <diagonal/>
    </border>
    <border>
      <left/>
      <right/>
      <top style="thin">
        <color indexed="64"/>
      </top>
      <bottom/>
      <diagonal/>
    </border>
  </borders>
  <cellStyleXfs count="4">
    <xf numFmtId="0" fontId="0" fillId="0" borderId="0"/>
    <xf numFmtId="9" fontId="2" fillId="0" borderId="0" applyFont="0" applyFill="0" applyBorder="0" applyAlignment="0" applyProtection="0"/>
    <xf numFmtId="0" fontId="2" fillId="0" borderId="0"/>
    <xf numFmtId="0" fontId="17" fillId="0" borderId="0" applyNumberFormat="0" applyFill="0" applyBorder="0" applyAlignment="0" applyProtection="0"/>
  </cellStyleXfs>
  <cellXfs count="76">
    <xf numFmtId="0" fontId="0" fillId="2" borderId="0" xfId="0" applyFill="1"/>
    <xf numFmtId="0" fontId="2" fillId="2" borderId="0" xfId="2" applyFill="1"/>
    <xf numFmtId="0" fontId="2" fillId="3" borderId="0" xfId="2" applyFill="1" applyAlignment="1">
      <alignment horizontal="left"/>
    </xf>
    <xf numFmtId="0" fontId="2" fillId="2" borderId="0" xfId="2" applyFill="1" applyAlignment="1">
      <alignment horizontal="center"/>
    </xf>
    <xf numFmtId="0" fontId="1" fillId="2" borderId="0" xfId="2" applyFont="1" applyFill="1"/>
    <xf numFmtId="0" fontId="4" fillId="2" borderId="0" xfId="2" applyFont="1" applyFill="1"/>
    <xf numFmtId="0" fontId="0" fillId="4" borderId="0" xfId="0" applyFill="1"/>
    <xf numFmtId="0" fontId="2" fillId="3" borderId="0" xfId="0" applyFont="1" applyFill="1" applyAlignment="1">
      <alignment horizontal="left" indent="2"/>
    </xf>
    <xf numFmtId="0" fontId="4" fillId="2" borderId="0" xfId="2" applyFont="1" applyFill="1" applyAlignment="1">
      <alignment horizontal="center"/>
    </xf>
    <xf numFmtId="0" fontId="3" fillId="2" borderId="0" xfId="2" applyFont="1" applyFill="1" applyAlignment="1">
      <alignment horizontal="center"/>
    </xf>
    <xf numFmtId="0" fontId="1" fillId="2" borderId="0" xfId="2" applyFont="1" applyFill="1" applyAlignment="1">
      <alignment horizontal="center"/>
    </xf>
    <xf numFmtId="0" fontId="2" fillId="2" borderId="0" xfId="2" applyFill="1" applyAlignment="1">
      <alignment horizontal="left"/>
    </xf>
    <xf numFmtId="9" fontId="2" fillId="2" borderId="0" xfId="1" applyFill="1"/>
    <xf numFmtId="0" fontId="2" fillId="2" borderId="0" xfId="2" applyFill="1" applyAlignment="1">
      <alignment wrapText="1"/>
    </xf>
    <xf numFmtId="0" fontId="2" fillId="2" borderId="1" xfId="2" applyFill="1" applyBorder="1" applyAlignment="1">
      <alignment horizontal="center"/>
    </xf>
    <xf numFmtId="0" fontId="5" fillId="3" borderId="0" xfId="2" applyFont="1" applyFill="1" applyAlignment="1">
      <alignment horizontal="left"/>
    </xf>
    <xf numFmtId="0" fontId="10" fillId="5" borderId="0" xfId="2" applyFont="1" applyFill="1" applyAlignment="1">
      <alignment horizontal="center" vertical="center"/>
    </xf>
    <xf numFmtId="0" fontId="10" fillId="5" borderId="0" xfId="2" applyFont="1" applyFill="1" applyAlignment="1">
      <alignment horizontal="center" vertical="center" wrapText="1"/>
    </xf>
    <xf numFmtId="0" fontId="10" fillId="5" borderId="0" xfId="0" applyFont="1" applyFill="1" applyAlignment="1">
      <alignment horizontal="center" vertical="center" wrapText="1"/>
    </xf>
    <xf numFmtId="0" fontId="12" fillId="2" borderId="0" xfId="2" applyFont="1" applyFill="1"/>
    <xf numFmtId="0" fontId="2" fillId="4" borderId="0" xfId="2" applyFill="1"/>
    <xf numFmtId="0" fontId="3" fillId="4" borderId="0" xfId="2" applyFont="1" applyFill="1"/>
    <xf numFmtId="0" fontId="2" fillId="4" borderId="0" xfId="2" applyFill="1" applyAlignment="1">
      <alignment horizontal="center"/>
    </xf>
    <xf numFmtId="0" fontId="2" fillId="4" borderId="0" xfId="2" applyFill="1" applyAlignment="1">
      <alignment wrapText="1"/>
    </xf>
    <xf numFmtId="0" fontId="6" fillId="2" borderId="0" xfId="0" applyFont="1" applyFill="1" applyAlignment="1">
      <alignment vertical="center" wrapText="1"/>
    </xf>
    <xf numFmtId="0" fontId="8" fillId="2" borderId="0" xfId="0" applyFont="1" applyFill="1" applyAlignment="1">
      <alignment vertical="center" wrapText="1"/>
    </xf>
    <xf numFmtId="0" fontId="0" fillId="2" borderId="0" xfId="0" applyFill="1" applyAlignment="1">
      <alignment wrapText="1"/>
    </xf>
    <xf numFmtId="0" fontId="5" fillId="4" borderId="0" xfId="0" applyFont="1" applyFill="1" applyAlignment="1">
      <alignment horizontal="center"/>
    </xf>
    <xf numFmtId="0" fontId="5" fillId="3" borderId="0" xfId="0" applyFont="1" applyFill="1" applyAlignment="1">
      <alignment horizontal="left"/>
    </xf>
    <xf numFmtId="0" fontId="5" fillId="3" borderId="0" xfId="2" applyFont="1" applyFill="1" applyAlignment="1">
      <alignment horizontal="left" indent="2"/>
    </xf>
    <xf numFmtId="0" fontId="5" fillId="3" borderId="0" xfId="0" applyFont="1" applyFill="1" applyAlignment="1">
      <alignment horizontal="left" indent="2"/>
    </xf>
    <xf numFmtId="9" fontId="5" fillId="4" borderId="0" xfId="1" applyFont="1" applyFill="1" applyAlignment="1">
      <alignment horizontal="center"/>
    </xf>
    <xf numFmtId="0" fontId="5" fillId="4" borderId="0" xfId="2" applyFont="1" applyFill="1" applyAlignment="1">
      <alignment horizontal="center"/>
    </xf>
    <xf numFmtId="0" fontId="5" fillId="2" borderId="0" xfId="2" applyFont="1" applyFill="1" applyAlignment="1">
      <alignment horizontal="center"/>
    </xf>
    <xf numFmtId="0" fontId="15" fillId="2" borderId="0" xfId="2" applyFont="1" applyFill="1" applyAlignment="1">
      <alignment horizontal="center" wrapText="1"/>
    </xf>
    <xf numFmtId="3" fontId="5" fillId="4" borderId="0" xfId="0" applyNumberFormat="1" applyFont="1" applyFill="1" applyAlignment="1">
      <alignment horizontal="center"/>
    </xf>
    <xf numFmtId="4" fontId="5" fillId="4" borderId="0" xfId="0" applyNumberFormat="1" applyFont="1" applyFill="1" applyAlignment="1">
      <alignment horizontal="center"/>
    </xf>
    <xf numFmtId="0" fontId="16" fillId="2" borderId="0" xfId="2" applyFont="1" applyFill="1"/>
    <xf numFmtId="0" fontId="5" fillId="4" borderId="0" xfId="2" applyFont="1" applyFill="1" applyAlignment="1">
      <alignment horizontal="left"/>
    </xf>
    <xf numFmtId="0" fontId="12" fillId="2" borderId="0" xfId="2" applyFont="1" applyFill="1" applyAlignment="1">
      <alignment wrapText="1"/>
    </xf>
    <xf numFmtId="0" fontId="2" fillId="2" borderId="1" xfId="2" applyFill="1" applyBorder="1"/>
    <xf numFmtId="9" fontId="3" fillId="2" borderId="1" xfId="1" applyFont="1" applyFill="1" applyBorder="1" applyAlignment="1">
      <alignment horizontal="center"/>
    </xf>
    <xf numFmtId="0" fontId="5" fillId="3" borderId="0" xfId="2" applyFont="1" applyFill="1" applyAlignment="1">
      <alignment horizontal="left" wrapText="1"/>
    </xf>
    <xf numFmtId="3" fontId="5" fillId="2" borderId="0" xfId="2" applyNumberFormat="1" applyFont="1" applyFill="1" applyAlignment="1">
      <alignment horizontal="center"/>
    </xf>
    <xf numFmtId="9" fontId="5" fillId="2" borderId="0" xfId="1" applyFont="1" applyFill="1" applyAlignment="1">
      <alignment horizontal="center"/>
    </xf>
    <xf numFmtId="4" fontId="5" fillId="2" borderId="0" xfId="2" applyNumberFormat="1" applyFont="1" applyFill="1" applyAlignment="1">
      <alignment horizontal="center"/>
    </xf>
    <xf numFmtId="49" fontId="5" fillId="2" borderId="0" xfId="2" applyNumberFormat="1" applyFont="1" applyFill="1" applyAlignment="1">
      <alignment horizontal="center"/>
    </xf>
    <xf numFmtId="3" fontId="5" fillId="2" borderId="0" xfId="0" applyNumberFormat="1" applyFont="1" applyFill="1" applyAlignment="1">
      <alignment horizontal="center"/>
    </xf>
    <xf numFmtId="3" fontId="5" fillId="4" borderId="0" xfId="2" applyNumberFormat="1" applyFont="1" applyFill="1" applyAlignment="1">
      <alignment horizontal="center"/>
    </xf>
    <xf numFmtId="9" fontId="2" fillId="4" borderId="0" xfId="1" applyFill="1" applyBorder="1" applyAlignment="1">
      <alignment horizontal="center"/>
    </xf>
    <xf numFmtId="3" fontId="0" fillId="2" borderId="0" xfId="0" applyNumberFormat="1" applyFill="1" applyAlignment="1">
      <alignment horizontal="center"/>
    </xf>
    <xf numFmtId="0" fontId="9" fillId="4" borderId="0" xfId="0" applyFont="1" applyFill="1"/>
    <xf numFmtId="0" fontId="7" fillId="2" borderId="0" xfId="0" applyFont="1" applyFill="1"/>
    <xf numFmtId="0" fontId="3" fillId="4" borderId="0" xfId="2" applyFont="1" applyFill="1" applyAlignment="1">
      <alignment vertical="top" wrapText="1"/>
    </xf>
    <xf numFmtId="0" fontId="5" fillId="2" borderId="0" xfId="2" quotePrefix="1" applyFont="1" applyFill="1" applyAlignment="1">
      <alignment horizontal="center"/>
    </xf>
    <xf numFmtId="0" fontId="17" fillId="0" borderId="0" xfId="3" applyFill="1"/>
    <xf numFmtId="0" fontId="5" fillId="2" borderId="0" xfId="2" applyFont="1" applyFill="1" applyAlignment="1">
      <alignment wrapText="1"/>
    </xf>
    <xf numFmtId="0" fontId="15" fillId="2" borderId="0" xfId="2" applyFont="1" applyFill="1" applyAlignment="1">
      <alignment horizontal="center" vertical="center" wrapText="1"/>
    </xf>
    <xf numFmtId="0" fontId="5" fillId="4" borderId="0" xfId="2" applyFont="1" applyFill="1" applyAlignment="1">
      <alignment wrapText="1"/>
    </xf>
    <xf numFmtId="3" fontId="0" fillId="4" borderId="0" xfId="0" applyNumberFormat="1" applyFill="1" applyAlignment="1">
      <alignment horizontal="center"/>
    </xf>
    <xf numFmtId="0" fontId="2" fillId="2" borderId="0" xfId="2" applyFill="1" applyAlignment="1">
      <alignment horizontal="left" wrapText="1"/>
    </xf>
    <xf numFmtId="0" fontId="17" fillId="2" borderId="0" xfId="3" applyFill="1" applyAlignment="1">
      <alignment vertical="center" wrapText="1"/>
    </xf>
    <xf numFmtId="0" fontId="6" fillId="4" borderId="0" xfId="0" applyFont="1" applyFill="1" applyAlignment="1">
      <alignment vertical="center" wrapText="1"/>
    </xf>
    <xf numFmtId="0" fontId="19" fillId="4" borderId="0" xfId="0" applyFont="1" applyFill="1" applyAlignment="1">
      <alignment vertical="center" wrapText="1"/>
    </xf>
    <xf numFmtId="0" fontId="23" fillId="2" borderId="0" xfId="0" applyFont="1" applyFill="1"/>
    <xf numFmtId="0" fontId="22" fillId="2" borderId="0" xfId="0" applyFont="1" applyFill="1"/>
    <xf numFmtId="0" fontId="24" fillId="2" borderId="0" xfId="0" applyFont="1" applyFill="1"/>
    <xf numFmtId="9" fontId="2" fillId="2" borderId="0" xfId="2" applyNumberFormat="1" applyFill="1"/>
    <xf numFmtId="3" fontId="0" fillId="4" borderId="0" xfId="0" applyNumberFormat="1" applyFill="1"/>
    <xf numFmtId="0" fontId="13" fillId="4" borderId="0" xfId="2" applyFont="1" applyFill="1" applyAlignment="1">
      <alignment horizontal="left" vertical="top" wrapText="1"/>
    </xf>
    <xf numFmtId="0" fontId="19" fillId="4" borderId="0" xfId="2" applyFont="1" applyFill="1" applyAlignment="1">
      <alignment horizontal="left" wrapText="1"/>
    </xf>
    <xf numFmtId="0" fontId="2" fillId="2" borderId="1" xfId="2" applyFill="1" applyBorder="1" applyAlignment="1">
      <alignment horizontal="center"/>
    </xf>
    <xf numFmtId="0" fontId="2" fillId="2" borderId="0" xfId="2" applyFill="1" applyAlignment="1">
      <alignment horizontal="center"/>
    </xf>
    <xf numFmtId="0" fontId="2" fillId="2" borderId="2" xfId="2" applyFill="1" applyBorder="1" applyAlignment="1">
      <alignment horizontal="center"/>
    </xf>
    <xf numFmtId="0" fontId="2" fillId="2" borderId="0" xfId="2" applyFill="1" applyAlignment="1">
      <alignment horizontal="left" wrapText="1"/>
    </xf>
    <xf numFmtId="0" fontId="19" fillId="4" borderId="0" xfId="2" applyFont="1" applyFill="1" applyAlignment="1">
      <alignment horizontal="left" vertical="top" wrapText="1"/>
    </xf>
  </cellXfs>
  <cellStyles count="4">
    <cellStyle name="Hyperlink" xfId="3" builtinId="8"/>
    <cellStyle name="Normal" xfId="0" builtinId="0"/>
    <cellStyle name="Normal 2" xfId="2" xr:uid="{1A1E84BC-04D2-4849-B8CD-612B0C4D9A07}"/>
    <cellStyle name="Per cent" xfId="1" builtinId="5"/>
  </cellStyles>
  <dxfs count="0"/>
  <tableStyles count="0" defaultTableStyle="TableStyleMedium9"/>
  <colors>
    <mruColors>
      <color rgb="FFFFFFCC"/>
      <color rgb="FFF9F9F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2433be0f028b76b74416fe566343af22f007876b"/></Relationships>
</file>

<file path=xl/drawings/_rels/drawing2.xml.rels><?xml version="1.0" encoding="UTF-8" standalone="yes"?>
<Relationships xmlns="http://schemas.openxmlformats.org/package/2006/relationships"><Relationship Id="rId1" Type="http://schemas.openxmlformats.org/officeDocument/2006/relationships/image" Target="../media/image1.2433be0f028b76b74416fe566343af22f007876b"/></Relationships>
</file>

<file path=xl/drawings/_rels/drawing3.xml.rels><?xml version="1.0" encoding="UTF-8" standalone="yes"?>
<Relationships xmlns="http://schemas.openxmlformats.org/package/2006/relationships"><Relationship Id="rId1" Type="http://schemas.openxmlformats.org/officeDocument/2006/relationships/image" Target="../media/image1.2433be0f028b76b74416fe566343af22f007876b"/></Relationships>
</file>

<file path=xl/drawings/_rels/drawing4.xml.rels><?xml version="1.0" encoding="UTF-8" standalone="yes"?>
<Relationships xmlns="http://schemas.openxmlformats.org/package/2006/relationships"><Relationship Id="rId1" Type="http://schemas.openxmlformats.org/officeDocument/2006/relationships/image" Target="../media/image1.2433be0f028b76b74416fe566343af22f007876b"/></Relationships>
</file>

<file path=xl/drawings/_rels/drawing5.xml.rels><?xml version="1.0" encoding="UTF-8" standalone="yes"?>
<Relationships xmlns="http://schemas.openxmlformats.org/package/2006/relationships"><Relationship Id="rId1" Type="http://schemas.openxmlformats.org/officeDocument/2006/relationships/image" Target="../media/image1.2433be0f028b76b74416fe566343af22f007876b"/></Relationships>
</file>

<file path=xl/drawings/_rels/drawing6.xml.rels><?xml version="1.0" encoding="UTF-8" standalone="yes"?>
<Relationships xmlns="http://schemas.openxmlformats.org/package/2006/relationships"><Relationship Id="rId1" Type="http://schemas.openxmlformats.org/officeDocument/2006/relationships/image" Target="../media/image1.2433be0f028b76b74416fe566343af22f007876b"/></Relationships>
</file>

<file path=xl/drawings/_rels/drawing7.xml.rels><?xml version="1.0" encoding="UTF-8" standalone="yes"?>
<Relationships xmlns="http://schemas.openxmlformats.org/package/2006/relationships"><Relationship Id="rId1" Type="http://schemas.openxmlformats.org/officeDocument/2006/relationships/image" Target="../media/image1.2433be0f028b76b74416fe566343af22f007876b"/></Relationships>
</file>

<file path=xl/drawings/_rels/drawing8.xml.rels><?xml version="1.0" encoding="UTF-8" standalone="yes"?>
<Relationships xmlns="http://schemas.openxmlformats.org/package/2006/relationships"><Relationship Id="rId1" Type="http://schemas.openxmlformats.org/officeDocument/2006/relationships/image" Target="../media/image1.2433be0f028b76b74416fe566343af22f007876b"/></Relationships>
</file>

<file path=xl/drawings/_rels/drawing9.xml.rels><?xml version="1.0" encoding="UTF-8" standalone="yes"?>
<Relationships xmlns="http://schemas.openxmlformats.org/package/2006/relationships"><Relationship Id="rId1" Type="http://schemas.openxmlformats.org/officeDocument/2006/relationships/image" Target="../media/image1.2433be0f028b76b74416fe566343af22f007876b"/></Relationships>
</file>

<file path=xl/drawings/drawing1.xml><?xml version="1.0" encoding="utf-8"?>
<xdr:wsDr xmlns:xdr="http://schemas.openxmlformats.org/drawingml/2006/spreadsheetDrawing" xmlns:a="http://schemas.openxmlformats.org/drawingml/2006/main">
  <xdr:oneCellAnchor>
    <xdr:from>
      <xdr:col>1</xdr:col>
      <xdr:colOff>114300</xdr:colOff>
      <xdr:row>0</xdr:row>
      <xdr:rowOff>114300</xdr:rowOff>
    </xdr:from>
    <xdr:ext cx="1543050" cy="952500"/>
    <xdr:pic>
      <xdr:nvPicPr>
        <xdr:cNvPr id="2" name="Picture 1">
          <a:extLst>
            <a:ext uri="{FF2B5EF4-FFF2-40B4-BE49-F238E27FC236}">
              <a16:creationId xmlns:a16="http://schemas.microsoft.com/office/drawing/2014/main" id="{9A37A33F-2B25-4F1D-BB25-8F445C07E6B7}"/>
            </a:ext>
          </a:extLst>
        </xdr:cNvPr>
        <xdr:cNvPicPr>
          <a:picLocks noChangeAspect="1"/>
        </xdr:cNvPicPr>
      </xdr:nvPicPr>
      <xdr:blipFill>
        <a:blip xmlns:r="http://schemas.openxmlformats.org/officeDocument/2006/relationships" r:embed="rId1"/>
        <a:stretch>
          <a:fillRect/>
        </a:stretch>
      </xdr:blipFill>
      <xdr:spPr>
        <a:xfrm>
          <a:off x="320040" y="114300"/>
          <a:ext cx="1543050" cy="9525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114300</xdr:colOff>
      <xdr:row>0</xdr:row>
      <xdr:rowOff>114300</xdr:rowOff>
    </xdr:from>
    <xdr:ext cx="1543050" cy="952500"/>
    <xdr:pic>
      <xdr:nvPicPr>
        <xdr:cNvPr id="3" name="Picture 2">
          <a:extLst>
            <a:ext uri="{FF2B5EF4-FFF2-40B4-BE49-F238E27FC236}">
              <a16:creationId xmlns:a16="http://schemas.microsoft.com/office/drawing/2014/main" id="{5147D448-9B63-4402-B6EE-1F8019A1BE17}"/>
            </a:ext>
          </a:extLst>
        </xdr:cNvPr>
        <xdr:cNvPicPr>
          <a:picLocks noChangeAspect="1"/>
        </xdr:cNvPicPr>
      </xdr:nvPicPr>
      <xdr:blipFill>
        <a:blip xmlns:r="http://schemas.openxmlformats.org/officeDocument/2006/relationships" r:embed="rId1"/>
        <a:stretch>
          <a:fillRect/>
        </a:stretch>
      </xdr:blipFill>
      <xdr:spPr>
        <a:xfrm>
          <a:off x="320040" y="114300"/>
          <a:ext cx="1543050" cy="9525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114300</xdr:colOff>
      <xdr:row>0</xdr:row>
      <xdr:rowOff>114300</xdr:rowOff>
    </xdr:from>
    <xdr:ext cx="1543050" cy="952500"/>
    <xdr:pic>
      <xdr:nvPicPr>
        <xdr:cNvPr id="3" name="Picture 2">
          <a:extLst>
            <a:ext uri="{FF2B5EF4-FFF2-40B4-BE49-F238E27FC236}">
              <a16:creationId xmlns:a16="http://schemas.microsoft.com/office/drawing/2014/main" id="{A2014AF4-CB77-41AF-A0D6-ECF932AFF954}"/>
            </a:ext>
          </a:extLst>
        </xdr:cNvPr>
        <xdr:cNvPicPr>
          <a:picLocks noChangeAspect="1"/>
        </xdr:cNvPicPr>
      </xdr:nvPicPr>
      <xdr:blipFill>
        <a:blip xmlns:r="http://schemas.openxmlformats.org/officeDocument/2006/relationships" r:embed="rId1"/>
        <a:stretch>
          <a:fillRect/>
        </a:stretch>
      </xdr:blipFill>
      <xdr:spPr>
        <a:xfrm>
          <a:off x="320040" y="114300"/>
          <a:ext cx="1543050" cy="9525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114300</xdr:colOff>
      <xdr:row>0</xdr:row>
      <xdr:rowOff>114300</xdr:rowOff>
    </xdr:from>
    <xdr:ext cx="1543050" cy="952500"/>
    <xdr:pic>
      <xdr:nvPicPr>
        <xdr:cNvPr id="3" name="Picture 2">
          <a:extLst>
            <a:ext uri="{FF2B5EF4-FFF2-40B4-BE49-F238E27FC236}">
              <a16:creationId xmlns:a16="http://schemas.microsoft.com/office/drawing/2014/main" id="{96B9BE51-C335-4DBE-9BA7-28B499548D47}"/>
            </a:ext>
          </a:extLst>
        </xdr:cNvPr>
        <xdr:cNvPicPr>
          <a:picLocks noChangeAspect="1"/>
        </xdr:cNvPicPr>
      </xdr:nvPicPr>
      <xdr:blipFill>
        <a:blip xmlns:r="http://schemas.openxmlformats.org/officeDocument/2006/relationships" r:embed="rId1"/>
        <a:stretch>
          <a:fillRect/>
        </a:stretch>
      </xdr:blipFill>
      <xdr:spPr>
        <a:xfrm>
          <a:off x="320040" y="114300"/>
          <a:ext cx="1543050" cy="95250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114300</xdr:colOff>
      <xdr:row>0</xdr:row>
      <xdr:rowOff>114300</xdr:rowOff>
    </xdr:from>
    <xdr:ext cx="1543050" cy="952500"/>
    <xdr:pic>
      <xdr:nvPicPr>
        <xdr:cNvPr id="3" name="Picture 2">
          <a:extLst>
            <a:ext uri="{FF2B5EF4-FFF2-40B4-BE49-F238E27FC236}">
              <a16:creationId xmlns:a16="http://schemas.microsoft.com/office/drawing/2014/main" id="{BD120C8B-964B-49B1-B7CD-BC7DC8B305FB}"/>
            </a:ext>
          </a:extLst>
        </xdr:cNvPr>
        <xdr:cNvPicPr>
          <a:picLocks noChangeAspect="1"/>
        </xdr:cNvPicPr>
      </xdr:nvPicPr>
      <xdr:blipFill>
        <a:blip xmlns:r="http://schemas.openxmlformats.org/officeDocument/2006/relationships" r:embed="rId1"/>
        <a:stretch>
          <a:fillRect/>
        </a:stretch>
      </xdr:blipFill>
      <xdr:spPr>
        <a:xfrm>
          <a:off x="320040" y="114300"/>
          <a:ext cx="1543050" cy="9525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1</xdr:col>
      <xdr:colOff>114300</xdr:colOff>
      <xdr:row>0</xdr:row>
      <xdr:rowOff>114300</xdr:rowOff>
    </xdr:from>
    <xdr:ext cx="1543050" cy="952500"/>
    <xdr:pic>
      <xdr:nvPicPr>
        <xdr:cNvPr id="3" name="Picture 2">
          <a:extLst>
            <a:ext uri="{FF2B5EF4-FFF2-40B4-BE49-F238E27FC236}">
              <a16:creationId xmlns:a16="http://schemas.microsoft.com/office/drawing/2014/main" id="{E6CB07C1-72B2-41DA-B0BC-17FA26DFDF6E}"/>
            </a:ext>
          </a:extLst>
        </xdr:cNvPr>
        <xdr:cNvPicPr>
          <a:picLocks noChangeAspect="1"/>
        </xdr:cNvPicPr>
      </xdr:nvPicPr>
      <xdr:blipFill>
        <a:blip xmlns:r="http://schemas.openxmlformats.org/officeDocument/2006/relationships" r:embed="rId1"/>
        <a:stretch>
          <a:fillRect/>
        </a:stretch>
      </xdr:blipFill>
      <xdr:spPr>
        <a:xfrm>
          <a:off x="320040" y="114300"/>
          <a:ext cx="1543050" cy="95250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114300</xdr:colOff>
      <xdr:row>0</xdr:row>
      <xdr:rowOff>114300</xdr:rowOff>
    </xdr:from>
    <xdr:ext cx="1543050" cy="952500"/>
    <xdr:pic>
      <xdr:nvPicPr>
        <xdr:cNvPr id="3" name="Picture 2">
          <a:extLst>
            <a:ext uri="{FF2B5EF4-FFF2-40B4-BE49-F238E27FC236}">
              <a16:creationId xmlns:a16="http://schemas.microsoft.com/office/drawing/2014/main" id="{6890CF45-0E2D-4C22-905C-C5A52B4ECA0A}"/>
            </a:ext>
          </a:extLst>
        </xdr:cNvPr>
        <xdr:cNvPicPr>
          <a:picLocks noChangeAspect="1"/>
        </xdr:cNvPicPr>
      </xdr:nvPicPr>
      <xdr:blipFill>
        <a:blip xmlns:r="http://schemas.openxmlformats.org/officeDocument/2006/relationships" r:embed="rId1"/>
        <a:stretch>
          <a:fillRect/>
        </a:stretch>
      </xdr:blipFill>
      <xdr:spPr>
        <a:xfrm>
          <a:off x="320040" y="114300"/>
          <a:ext cx="1543050" cy="95250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114300</xdr:colOff>
      <xdr:row>0</xdr:row>
      <xdr:rowOff>114300</xdr:rowOff>
    </xdr:from>
    <xdr:ext cx="1543050" cy="952500"/>
    <xdr:pic>
      <xdr:nvPicPr>
        <xdr:cNvPr id="3" name="Picture 2">
          <a:extLst>
            <a:ext uri="{FF2B5EF4-FFF2-40B4-BE49-F238E27FC236}">
              <a16:creationId xmlns:a16="http://schemas.microsoft.com/office/drawing/2014/main" id="{51B5C6D9-8DB4-42DA-97C3-446B6C351A64}"/>
            </a:ext>
          </a:extLst>
        </xdr:cNvPr>
        <xdr:cNvPicPr>
          <a:picLocks noChangeAspect="1"/>
        </xdr:cNvPicPr>
      </xdr:nvPicPr>
      <xdr:blipFill>
        <a:blip xmlns:r="http://schemas.openxmlformats.org/officeDocument/2006/relationships" r:embed="rId1"/>
        <a:stretch>
          <a:fillRect/>
        </a:stretch>
      </xdr:blipFill>
      <xdr:spPr>
        <a:xfrm>
          <a:off x="320040" y="114300"/>
          <a:ext cx="1543050" cy="95250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114300</xdr:colOff>
      <xdr:row>0</xdr:row>
      <xdr:rowOff>114300</xdr:rowOff>
    </xdr:from>
    <xdr:ext cx="1543050" cy="952500"/>
    <xdr:pic>
      <xdr:nvPicPr>
        <xdr:cNvPr id="3" name="Picture 2">
          <a:extLst>
            <a:ext uri="{FF2B5EF4-FFF2-40B4-BE49-F238E27FC236}">
              <a16:creationId xmlns:a16="http://schemas.microsoft.com/office/drawing/2014/main" id="{B2A44EB2-22F2-434A-AA48-9C1310E434D9}"/>
            </a:ext>
          </a:extLst>
        </xdr:cNvPr>
        <xdr:cNvPicPr>
          <a:picLocks noChangeAspect="1"/>
        </xdr:cNvPicPr>
      </xdr:nvPicPr>
      <xdr:blipFill>
        <a:blip xmlns:r="http://schemas.openxmlformats.org/officeDocument/2006/relationships" r:embed="rId1"/>
        <a:stretch>
          <a:fillRect/>
        </a:stretch>
      </xdr:blipFill>
      <xdr:spPr>
        <a:xfrm>
          <a:off x="320040" y="114300"/>
          <a:ext cx="1543050" cy="9525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https://www.zurich.com/-/media/project/zurich/dotcom/sustainability/docs/Zurich-environmental-performance-data-2021.xls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4DBFE-F94E-4FFB-B126-1EC151E70A76}">
  <dimension ref="B2:I10"/>
  <sheetViews>
    <sheetView tabSelected="1" workbookViewId="0"/>
  </sheetViews>
  <sheetFormatPr baseColWidth="10" defaultColWidth="8.83203125" defaultRowHeight="15"/>
  <cols>
    <col min="1" max="1" width="4" customWidth="1"/>
    <col min="8" max="8" width="10.6640625" customWidth="1"/>
  </cols>
  <sheetData>
    <row r="2" spans="2:9">
      <c r="B2" s="64" t="s">
        <v>94</v>
      </c>
    </row>
    <row r="3" spans="2:9">
      <c r="B3" s="65"/>
    </row>
    <row r="4" spans="2:9">
      <c r="B4" s="65" t="s">
        <v>0</v>
      </c>
    </row>
    <row r="5" spans="2:9">
      <c r="B5" s="66"/>
    </row>
    <row r="6" spans="2:9">
      <c r="B6" s="65" t="s">
        <v>1</v>
      </c>
    </row>
    <row r="7" spans="2:9">
      <c r="B7" s="65"/>
    </row>
    <row r="8" spans="2:9">
      <c r="B8" s="65" t="s">
        <v>2</v>
      </c>
    </row>
    <row r="9" spans="2:9">
      <c r="B9" s="52"/>
    </row>
    <row r="10" spans="2:9">
      <c r="I10" s="55"/>
    </row>
  </sheetData>
  <pageMargins left="0.7" right="0.7" top="0.75" bottom="0.75" header="0.3" footer="0.3"/>
  <pageSetup orientation="portrait" r:id="rId1"/>
  <headerFooter>
    <oddFooter>&amp;L&amp;1#&amp;"Calibri"&amp;10&amp;K000000INTERNAL USE ONLY</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1D23D-8750-419A-A91B-27B2769BC799}">
  <dimension ref="B1:I13"/>
  <sheetViews>
    <sheetView zoomScale="90" zoomScaleNormal="90" workbookViewId="0"/>
  </sheetViews>
  <sheetFormatPr baseColWidth="10" defaultColWidth="8.83203125" defaultRowHeight="15"/>
  <cols>
    <col min="1" max="1" width="3" customWidth="1"/>
    <col min="2" max="2" width="255.6640625" style="26" customWidth="1"/>
    <col min="4" max="4" width="17.5" customWidth="1"/>
  </cols>
  <sheetData>
    <row r="1" spans="2:9" s="20" customFormat="1" ht="80" customHeight="1">
      <c r="B1" s="23"/>
      <c r="C1" s="21"/>
      <c r="D1" s="22"/>
      <c r="E1" s="22"/>
      <c r="F1" s="22"/>
      <c r="G1" s="22"/>
      <c r="H1" s="22"/>
      <c r="I1" s="22"/>
    </row>
    <row r="2" spans="2:9" ht="18">
      <c r="B2" s="24"/>
    </row>
    <row r="3" spans="2:9" ht="19">
      <c r="B3" s="62" t="s">
        <v>45</v>
      </c>
    </row>
    <row r="4" spans="2:9" ht="287.5" customHeight="1">
      <c r="B4" s="63" t="s">
        <v>182</v>
      </c>
    </row>
    <row r="5" spans="2:9" ht="19">
      <c r="B5" s="62" t="s">
        <v>150</v>
      </c>
    </row>
    <row r="6" spans="2:9" ht="174.5" customHeight="1">
      <c r="B6" s="63" t="s">
        <v>172</v>
      </c>
    </row>
    <row r="7" spans="2:9" ht="17.5" customHeight="1">
      <c r="B7" s="62" t="s">
        <v>151</v>
      </c>
    </row>
    <row r="8" spans="2:9" ht="56">
      <c r="B8" s="63" t="s">
        <v>183</v>
      </c>
    </row>
    <row r="9" spans="2:9">
      <c r="B9" s="25"/>
    </row>
    <row r="10" spans="2:9" ht="16">
      <c r="B10" s="61" t="s">
        <v>47</v>
      </c>
    </row>
    <row r="11" spans="2:9">
      <c r="B11" s="25"/>
    </row>
    <row r="12" spans="2:9">
      <c r="B12" s="52"/>
    </row>
    <row r="13" spans="2:9">
      <c r="B13" s="63" t="s">
        <v>149</v>
      </c>
    </row>
  </sheetData>
  <hyperlinks>
    <hyperlink ref="B10" r:id="rId1" xr:uid="{9338CA84-5E8B-44AE-AE93-9C54B5932F4E}"/>
  </hyperlinks>
  <pageMargins left="0.7" right="0.7" top="0.75" bottom="0.75" header="0.3" footer="0.3"/>
  <pageSetup orientation="portrait" r:id="rId2"/>
  <headerFooter>
    <oddFooter>&amp;L&amp;1#&amp;"Calibri"&amp;10&amp;K000000INTERNAL USE ONLY</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D2680-B03E-4A82-BABA-AB1F90341846}">
  <dimension ref="B1:L32"/>
  <sheetViews>
    <sheetView zoomScale="80" zoomScaleNormal="80" workbookViewId="0"/>
  </sheetViews>
  <sheetFormatPr baseColWidth="10" defaultColWidth="9.33203125" defaultRowHeight="15"/>
  <cols>
    <col min="1" max="1" width="3" style="1" customWidth="1"/>
    <col min="2" max="2" width="57.33203125" style="1" customWidth="1"/>
    <col min="3" max="3" width="21.6640625" style="9" bestFit="1" customWidth="1"/>
    <col min="4" max="10" width="20.6640625" style="3" customWidth="1"/>
    <col min="11" max="16384" width="9.33203125" style="1"/>
  </cols>
  <sheetData>
    <row r="1" spans="2:12" s="20" customFormat="1" ht="80" customHeight="1">
      <c r="C1" s="22"/>
      <c r="D1" s="22"/>
      <c r="E1" s="22"/>
      <c r="F1" s="22"/>
      <c r="G1" s="22"/>
      <c r="H1" s="22"/>
      <c r="I1" s="22"/>
      <c r="J1" s="22"/>
    </row>
    <row r="3" spans="2:12" ht="30" customHeight="1">
      <c r="B3" s="19" t="s">
        <v>3</v>
      </c>
      <c r="C3" s="8"/>
    </row>
    <row r="4" spans="2:12" ht="12.5" customHeight="1">
      <c r="B4" s="5"/>
      <c r="C4" s="10"/>
      <c r="H4" s="1"/>
      <c r="I4" s="1"/>
      <c r="J4" s="1"/>
    </row>
    <row r="5" spans="2:12" ht="195.5" customHeight="1">
      <c r="B5" s="69" t="s">
        <v>176</v>
      </c>
      <c r="C5" s="69"/>
      <c r="D5" s="69"/>
      <c r="E5" s="69"/>
      <c r="F5" s="69"/>
      <c r="G5" s="69"/>
      <c r="H5" s="69"/>
      <c r="I5" s="69"/>
      <c r="J5" s="69"/>
    </row>
    <row r="6" spans="2:12" ht="14.75" customHeight="1">
      <c r="B6" s="8"/>
      <c r="C6" s="8"/>
      <c r="D6" s="8"/>
      <c r="E6" s="8"/>
      <c r="F6" s="8"/>
      <c r="G6" s="8"/>
      <c r="H6" s="8"/>
      <c r="I6" s="1"/>
      <c r="J6" s="1"/>
    </row>
    <row r="7" spans="2:12" ht="32">
      <c r="B7" s="16" t="s">
        <v>4</v>
      </c>
      <c r="C7" s="16" t="s">
        <v>5</v>
      </c>
      <c r="D7" s="17" t="s">
        <v>6</v>
      </c>
      <c r="E7" s="17">
        <v>2020</v>
      </c>
      <c r="F7" s="17">
        <v>2021</v>
      </c>
      <c r="G7" s="17">
        <v>2022</v>
      </c>
      <c r="H7" s="17" t="s">
        <v>46</v>
      </c>
      <c r="I7" s="18" t="s">
        <v>7</v>
      </c>
      <c r="J7" s="18" t="s">
        <v>8</v>
      </c>
    </row>
    <row r="8" spans="2:12" s="6" customFormat="1" ht="25.25" customHeight="1">
      <c r="B8" s="2" t="s">
        <v>9</v>
      </c>
      <c r="C8" s="27" t="s">
        <v>10</v>
      </c>
      <c r="D8" s="35">
        <v>180805.28070906</v>
      </c>
      <c r="E8" s="35">
        <v>72027.48957356</v>
      </c>
      <c r="F8" s="59">
        <v>48554.736768212999</v>
      </c>
      <c r="G8" s="59" t="s">
        <v>60</v>
      </c>
      <c r="H8" s="31" t="s">
        <v>61</v>
      </c>
      <c r="I8" s="31" t="s">
        <v>156</v>
      </c>
      <c r="J8" s="31" t="s">
        <v>157</v>
      </c>
    </row>
    <row r="9" spans="2:12" s="6" customFormat="1" ht="25.25" customHeight="1">
      <c r="B9" s="15" t="s">
        <v>11</v>
      </c>
      <c r="C9" s="27" t="s">
        <v>12</v>
      </c>
      <c r="D9" s="36">
        <v>4.2147698357420698</v>
      </c>
      <c r="E9" s="36">
        <v>1.6822292796000811</v>
      </c>
      <c r="F9" s="36">
        <v>1.1087581468809999</v>
      </c>
      <c r="G9" s="36" t="s">
        <v>62</v>
      </c>
      <c r="H9" s="31" t="s">
        <v>63</v>
      </c>
      <c r="I9" s="31" t="s">
        <v>13</v>
      </c>
      <c r="J9" s="31" t="s">
        <v>13</v>
      </c>
    </row>
    <row r="10" spans="2:12" s="6" customFormat="1" ht="25.25" customHeight="1">
      <c r="B10" s="2" t="s">
        <v>48</v>
      </c>
      <c r="C10" s="27" t="s">
        <v>10</v>
      </c>
      <c r="D10" s="35">
        <v>24079.276053139001</v>
      </c>
      <c r="E10" s="35">
        <v>17367.870497029999</v>
      </c>
      <c r="F10" s="35">
        <v>18667.633673482</v>
      </c>
      <c r="G10" s="35" t="s">
        <v>64</v>
      </c>
      <c r="H10" s="31" t="s">
        <v>65</v>
      </c>
      <c r="I10" s="31" t="s">
        <v>13</v>
      </c>
      <c r="J10" s="31" t="s">
        <v>13</v>
      </c>
      <c r="L10" s="68"/>
    </row>
    <row r="11" spans="2:12" s="6" customFormat="1" ht="25.25" customHeight="1">
      <c r="B11" s="15" t="s">
        <v>54</v>
      </c>
      <c r="C11" s="27" t="s">
        <v>10</v>
      </c>
      <c r="D11" s="35">
        <v>20284.956671767999</v>
      </c>
      <c r="E11" s="35">
        <v>14109.184511067</v>
      </c>
      <c r="F11" s="35">
        <v>15617.719941698</v>
      </c>
      <c r="G11" s="35" t="s">
        <v>66</v>
      </c>
      <c r="H11" s="31" t="s">
        <v>67</v>
      </c>
      <c r="I11" s="31" t="s">
        <v>13</v>
      </c>
      <c r="J11" s="31" t="s">
        <v>13</v>
      </c>
    </row>
    <row r="12" spans="2:12" s="6" customFormat="1" ht="25.25" customHeight="1">
      <c r="B12" s="15" t="s">
        <v>55</v>
      </c>
      <c r="C12" s="27" t="s">
        <v>10</v>
      </c>
      <c r="D12" s="35">
        <v>3794.3193813708999</v>
      </c>
      <c r="E12" s="35">
        <v>3258.6859859633</v>
      </c>
      <c r="F12" s="35">
        <v>3049.9137317843001</v>
      </c>
      <c r="G12" s="35" t="s">
        <v>68</v>
      </c>
      <c r="H12" s="31" t="s">
        <v>69</v>
      </c>
      <c r="I12" s="31" t="s">
        <v>13</v>
      </c>
      <c r="J12" s="31" t="s">
        <v>13</v>
      </c>
    </row>
    <row r="13" spans="2:12" s="6" customFormat="1" ht="25.25" customHeight="1">
      <c r="B13" s="15" t="s">
        <v>56</v>
      </c>
      <c r="C13" s="27" t="s">
        <v>10</v>
      </c>
      <c r="D13" s="35">
        <v>24211.136723459</v>
      </c>
      <c r="E13" s="35">
        <v>10893.944341488999</v>
      </c>
      <c r="F13" s="50">
        <v>2756.2535726185001</v>
      </c>
      <c r="G13" s="50" t="s">
        <v>70</v>
      </c>
      <c r="H13" s="31" t="s">
        <v>71</v>
      </c>
      <c r="I13" s="31" t="s">
        <v>13</v>
      </c>
      <c r="J13" s="31" t="s">
        <v>13</v>
      </c>
    </row>
    <row r="14" spans="2:12" s="6" customFormat="1" ht="25.25" customHeight="1">
      <c r="B14" s="15" t="s">
        <v>57</v>
      </c>
      <c r="C14" s="27" t="s">
        <v>10</v>
      </c>
      <c r="D14" s="35">
        <v>20630.415897712999</v>
      </c>
      <c r="E14" s="35">
        <v>8247.4627286897994</v>
      </c>
      <c r="F14" s="50">
        <v>261.96838776171001</v>
      </c>
      <c r="G14" s="50">
        <v>81.112593176999994</v>
      </c>
      <c r="H14" s="31" t="s">
        <v>72</v>
      </c>
      <c r="I14" s="31" t="s">
        <v>13</v>
      </c>
      <c r="J14" s="31" t="s">
        <v>13</v>
      </c>
    </row>
    <row r="15" spans="2:12" s="6" customFormat="1" ht="25.25" customHeight="1">
      <c r="B15" s="15" t="s">
        <v>14</v>
      </c>
      <c r="C15" s="27" t="s">
        <v>10</v>
      </c>
      <c r="D15" s="35">
        <v>3580.7208257463999</v>
      </c>
      <c r="E15" s="35">
        <v>2646.4816127992999</v>
      </c>
      <c r="F15" s="35">
        <v>2494.2851848567998</v>
      </c>
      <c r="G15" s="35" t="s">
        <v>73</v>
      </c>
      <c r="H15" s="31" t="s">
        <v>74</v>
      </c>
      <c r="I15" s="31" t="s">
        <v>13</v>
      </c>
      <c r="J15" s="31" t="s">
        <v>13</v>
      </c>
    </row>
    <row r="16" spans="2:12" s="6" customFormat="1" ht="25.25" customHeight="1">
      <c r="B16" s="15" t="s">
        <v>161</v>
      </c>
      <c r="C16" s="27" t="s">
        <v>10</v>
      </c>
      <c r="D16" s="35">
        <v>48290.412776598001</v>
      </c>
      <c r="E16" s="35">
        <v>28261.814838519</v>
      </c>
      <c r="F16" s="35">
        <v>21424.175107012001</v>
      </c>
      <c r="G16" s="35" t="s">
        <v>75</v>
      </c>
      <c r="H16" s="31" t="s">
        <v>76</v>
      </c>
      <c r="I16" s="31" t="s">
        <v>158</v>
      </c>
      <c r="J16" s="31" t="s">
        <v>159</v>
      </c>
    </row>
    <row r="17" spans="2:11" s="6" customFormat="1" ht="25.25" customHeight="1">
      <c r="B17" s="15" t="s">
        <v>49</v>
      </c>
      <c r="C17" s="27" t="s">
        <v>10</v>
      </c>
      <c r="D17" s="35">
        <v>132514.86793246999</v>
      </c>
      <c r="E17" s="35">
        <v>43765.674735041001</v>
      </c>
      <c r="F17" s="59">
        <v>27130.849522111999</v>
      </c>
      <c r="G17" s="59" t="s">
        <v>77</v>
      </c>
      <c r="H17" s="31" t="s">
        <v>78</v>
      </c>
      <c r="I17" s="31" t="s">
        <v>156</v>
      </c>
      <c r="J17" s="31" t="s">
        <v>160</v>
      </c>
    </row>
    <row r="18" spans="2:11" s="6" customFormat="1" ht="25.25" customHeight="1">
      <c r="B18" s="15" t="s">
        <v>58</v>
      </c>
      <c r="C18" s="27" t="s">
        <v>10</v>
      </c>
      <c r="D18" s="35">
        <v>2434.6614787753001</v>
      </c>
      <c r="E18" s="35">
        <v>1497.7760912860001</v>
      </c>
      <c r="F18" s="35">
        <v>1358.7239387831</v>
      </c>
      <c r="G18" s="35" t="s">
        <v>79</v>
      </c>
      <c r="H18" s="31" t="s">
        <v>80</v>
      </c>
      <c r="I18" s="31" t="s">
        <v>13</v>
      </c>
      <c r="J18" s="31" t="s">
        <v>13</v>
      </c>
    </row>
    <row r="19" spans="2:11" s="6" customFormat="1" ht="25.25" customHeight="1">
      <c r="B19" s="15" t="s">
        <v>15</v>
      </c>
      <c r="C19" s="27" t="s">
        <v>10</v>
      </c>
      <c r="D19" s="35">
        <v>6846.6948447946997</v>
      </c>
      <c r="E19" s="35">
        <v>6795.6590142706</v>
      </c>
      <c r="F19" s="35">
        <v>7158.6773845762</v>
      </c>
      <c r="G19" s="35" t="s">
        <v>81</v>
      </c>
      <c r="H19" s="31" t="s">
        <v>72</v>
      </c>
      <c r="I19" s="31" t="s">
        <v>13</v>
      </c>
      <c r="J19" s="31" t="s">
        <v>13</v>
      </c>
    </row>
    <row r="20" spans="2:11" s="6" customFormat="1" ht="25.25" customHeight="1">
      <c r="B20" s="15" t="s">
        <v>59</v>
      </c>
      <c r="C20" s="27" t="s">
        <v>10</v>
      </c>
      <c r="D20" s="35">
        <v>11730.885798746</v>
      </c>
      <c r="E20" s="35">
        <v>6651.5906749270998</v>
      </c>
      <c r="F20" s="35">
        <v>5110.8501478229</v>
      </c>
      <c r="G20" s="35" t="s">
        <v>82</v>
      </c>
      <c r="H20" s="31" t="s">
        <v>76</v>
      </c>
      <c r="I20" s="31" t="s">
        <v>13</v>
      </c>
      <c r="J20" s="31" t="s">
        <v>13</v>
      </c>
    </row>
    <row r="21" spans="2:11" s="6" customFormat="1" ht="25.25" customHeight="1">
      <c r="B21" s="15" t="s">
        <v>50</v>
      </c>
      <c r="C21" s="27" t="s">
        <v>10</v>
      </c>
      <c r="D21" s="35">
        <v>808.46006003346997</v>
      </c>
      <c r="E21" s="35">
        <v>427.91397974453997</v>
      </c>
      <c r="F21" s="35">
        <v>479.82184361266002</v>
      </c>
      <c r="G21" s="35" t="s">
        <v>83</v>
      </c>
      <c r="H21" s="31" t="s">
        <v>84</v>
      </c>
      <c r="I21" s="31" t="s">
        <v>13</v>
      </c>
      <c r="J21" s="31" t="s">
        <v>13</v>
      </c>
    </row>
    <row r="22" spans="2:11" s="6" customFormat="1" ht="25.25" customHeight="1">
      <c r="B22" s="28" t="s">
        <v>16</v>
      </c>
      <c r="C22" s="27" t="s">
        <v>10</v>
      </c>
      <c r="D22" s="35">
        <v>41017.812432772</v>
      </c>
      <c r="E22" s="35">
        <v>6502.6836877571004</v>
      </c>
      <c r="F22" s="35">
        <v>4160.1777318595996</v>
      </c>
      <c r="G22" s="35" t="s">
        <v>85</v>
      </c>
      <c r="H22" s="31" t="s">
        <v>86</v>
      </c>
      <c r="I22" s="31" t="s">
        <v>13</v>
      </c>
      <c r="J22" s="31" t="s">
        <v>13</v>
      </c>
    </row>
    <row r="23" spans="2:11" s="6" customFormat="1" ht="25.25" customHeight="1">
      <c r="B23" s="29" t="s">
        <v>51</v>
      </c>
      <c r="C23" s="27" t="s">
        <v>10</v>
      </c>
      <c r="D23" s="35">
        <v>39435.099085242997</v>
      </c>
      <c r="E23" s="35">
        <v>5917.3424868238999</v>
      </c>
      <c r="F23" s="35">
        <v>3378.8687391963999</v>
      </c>
      <c r="G23" s="35" t="s">
        <v>87</v>
      </c>
      <c r="H23" s="31" t="s">
        <v>88</v>
      </c>
      <c r="I23" s="31" t="s">
        <v>13</v>
      </c>
      <c r="J23" s="31" t="s">
        <v>13</v>
      </c>
    </row>
    <row r="24" spans="2:11" s="6" customFormat="1" ht="25.25" customHeight="1">
      <c r="B24" s="30" t="s">
        <v>52</v>
      </c>
      <c r="C24" s="27" t="s">
        <v>10</v>
      </c>
      <c r="D24" s="35">
        <v>1240.8551607223001</v>
      </c>
      <c r="E24" s="35">
        <v>467.11788287245002</v>
      </c>
      <c r="F24" s="35">
        <v>694.64881120182997</v>
      </c>
      <c r="G24" s="35" t="s">
        <v>89</v>
      </c>
      <c r="H24" s="31" t="s">
        <v>90</v>
      </c>
      <c r="I24" s="31" t="s">
        <v>13</v>
      </c>
      <c r="J24" s="31" t="s">
        <v>13</v>
      </c>
    </row>
    <row r="25" spans="2:11" s="6" customFormat="1" ht="25.25" customHeight="1">
      <c r="B25" s="7" t="s">
        <v>53</v>
      </c>
      <c r="C25" s="27" t="s">
        <v>10</v>
      </c>
      <c r="D25" s="35">
        <v>341.85818680616001</v>
      </c>
      <c r="E25" s="35">
        <v>118.22331806075999</v>
      </c>
      <c r="F25" s="35">
        <v>86.660181461345999</v>
      </c>
      <c r="G25" s="35" t="s">
        <v>91</v>
      </c>
      <c r="H25" s="31" t="s">
        <v>65</v>
      </c>
      <c r="I25" s="31" t="s">
        <v>13</v>
      </c>
      <c r="J25" s="31" t="s">
        <v>13</v>
      </c>
    </row>
    <row r="26" spans="2:11" s="6" customFormat="1" ht="25.25" customHeight="1">
      <c r="B26" s="28" t="s">
        <v>17</v>
      </c>
      <c r="C26" s="27" t="s">
        <v>10</v>
      </c>
      <c r="D26" s="35">
        <v>69676.353317344998</v>
      </c>
      <c r="E26" s="35">
        <v>21890.051287056001</v>
      </c>
      <c r="F26" s="35">
        <v>8862.6599859755006</v>
      </c>
      <c r="G26" s="35" t="s">
        <v>92</v>
      </c>
      <c r="H26" s="31" t="s">
        <v>93</v>
      </c>
      <c r="I26" s="31" t="s">
        <v>13</v>
      </c>
      <c r="J26" s="31" t="s">
        <v>13</v>
      </c>
    </row>
    <row r="27" spans="2:11">
      <c r="B27" s="71"/>
      <c r="C27" s="71"/>
      <c r="D27" s="71"/>
      <c r="E27" s="71"/>
      <c r="F27" s="71"/>
      <c r="G27" s="71"/>
      <c r="H27" s="71"/>
      <c r="I27" s="71"/>
      <c r="J27" s="71"/>
      <c r="K27" s="20"/>
    </row>
    <row r="28" spans="2:11">
      <c r="B28" s="3"/>
      <c r="C28" s="3"/>
      <c r="K28" s="20"/>
    </row>
    <row r="29" spans="2:11" ht="250.75" customHeight="1">
      <c r="B29" s="70" t="s">
        <v>184</v>
      </c>
      <c r="C29" s="70"/>
      <c r="D29" s="70"/>
      <c r="E29" s="70"/>
      <c r="F29" s="70"/>
      <c r="G29" s="70"/>
      <c r="H29" s="70"/>
      <c r="I29" s="70"/>
      <c r="J29" s="70"/>
      <c r="K29" s="20"/>
    </row>
    <row r="30" spans="2:11">
      <c r="K30" s="20"/>
    </row>
    <row r="31" spans="2:11">
      <c r="K31" s="20"/>
    </row>
    <row r="32" spans="2:11">
      <c r="K32" s="20"/>
    </row>
  </sheetData>
  <sheetProtection formatCells="0" formatColumns="0" formatRows="0" insertColumns="0" insertRows="0" insertHyperlinks="0" deleteColumns="0" deleteRows="0" sort="0" autoFilter="0" pivotTables="0"/>
  <mergeCells count="4">
    <mergeCell ref="B5:J5"/>
    <mergeCell ref="B29:H29"/>
    <mergeCell ref="B27:J27"/>
    <mergeCell ref="I29:J29"/>
  </mergeCells>
  <pageMargins left="0.7" right="0.7" top="0.75" bottom="0.75" header="0.3" footer="0.3"/>
  <pageSetup paperSize="9" orientation="portrait" r:id="rId1"/>
  <headerFooter>
    <oddFooter>&amp;L&amp;1#&amp;"Calibri"&amp;10&amp;K000000INTERNAL USE ONLY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3648C-35BA-4BC7-AC06-6A1DE45A3592}">
  <dimension ref="B1:K18"/>
  <sheetViews>
    <sheetView topLeftCell="A13" zoomScale="80" zoomScaleNormal="80" workbookViewId="0"/>
  </sheetViews>
  <sheetFormatPr baseColWidth="10" defaultColWidth="9.33203125" defaultRowHeight="15"/>
  <cols>
    <col min="1" max="1" width="3" style="1" customWidth="1"/>
    <col min="2" max="2" width="67" style="1" customWidth="1"/>
    <col min="3" max="3" width="20.33203125" style="3" bestFit="1" customWidth="1"/>
    <col min="4" max="8" width="20.6640625" style="3" customWidth="1"/>
    <col min="9" max="9" width="24.5" style="1" customWidth="1"/>
    <col min="10" max="16384" width="9.33203125" style="1"/>
  </cols>
  <sheetData>
    <row r="1" spans="2:11" s="20" customFormat="1" ht="80" customHeight="1">
      <c r="C1" s="22"/>
      <c r="D1" s="22"/>
      <c r="E1" s="22"/>
      <c r="F1" s="22"/>
      <c r="G1" s="22"/>
      <c r="H1" s="22"/>
      <c r="I1" s="22"/>
      <c r="J1" s="22"/>
    </row>
    <row r="3" spans="2:11" ht="30" customHeight="1">
      <c r="B3" s="19" t="s">
        <v>18</v>
      </c>
      <c r="C3" s="8"/>
    </row>
    <row r="4" spans="2:11" ht="12.5" customHeight="1">
      <c r="B4" s="5"/>
      <c r="C4" s="10"/>
      <c r="H4" s="1"/>
    </row>
    <row r="5" spans="2:11" ht="118.75" customHeight="1">
      <c r="B5" s="69" t="s">
        <v>177</v>
      </c>
      <c r="C5" s="69"/>
      <c r="D5" s="69"/>
      <c r="E5" s="69"/>
      <c r="F5" s="69"/>
      <c r="G5" s="69"/>
      <c r="H5" s="69"/>
      <c r="I5" s="69"/>
    </row>
    <row r="7" spans="2:11" ht="32">
      <c r="B7" s="16" t="s">
        <v>4</v>
      </c>
      <c r="C7" s="16" t="s">
        <v>5</v>
      </c>
      <c r="D7" s="17" t="s">
        <v>6</v>
      </c>
      <c r="E7" s="17">
        <v>2020</v>
      </c>
      <c r="F7" s="17">
        <v>2021</v>
      </c>
      <c r="G7" s="17">
        <v>2022</v>
      </c>
      <c r="H7" s="17" t="s">
        <v>46</v>
      </c>
      <c r="I7" s="18" t="s">
        <v>19</v>
      </c>
    </row>
    <row r="8" spans="2:11" ht="25.25" customHeight="1">
      <c r="B8" s="15" t="s">
        <v>178</v>
      </c>
      <c r="C8" s="32" t="s">
        <v>20</v>
      </c>
      <c r="D8" s="43">
        <v>131472.50371647999</v>
      </c>
      <c r="E8" s="43">
        <v>100923.91749368</v>
      </c>
      <c r="F8" s="43">
        <v>89325.623744729994</v>
      </c>
      <c r="G8" s="43" t="s">
        <v>98</v>
      </c>
      <c r="H8" s="44" t="s">
        <v>80</v>
      </c>
      <c r="I8" s="33" t="s">
        <v>13</v>
      </c>
    </row>
    <row r="9" spans="2:11" ht="25.25" customHeight="1">
      <c r="B9" s="15" t="s">
        <v>179</v>
      </c>
      <c r="C9" s="32" t="s">
        <v>21</v>
      </c>
      <c r="D9" s="45">
        <v>3.0647685771156805</v>
      </c>
      <c r="E9" s="45">
        <v>2.3571162902522356</v>
      </c>
      <c r="F9" s="45">
        <v>2.0397703631880248</v>
      </c>
      <c r="G9" s="45" t="s">
        <v>99</v>
      </c>
      <c r="H9" s="44" t="s">
        <v>100</v>
      </c>
      <c r="I9" s="33" t="s">
        <v>13</v>
      </c>
    </row>
    <row r="10" spans="2:11" ht="25.25" customHeight="1">
      <c r="B10" s="2" t="s">
        <v>95</v>
      </c>
      <c r="C10" s="32" t="s">
        <v>20</v>
      </c>
      <c r="D10" s="43">
        <v>92776.621177444002</v>
      </c>
      <c r="E10" s="43">
        <v>69831.318881193001</v>
      </c>
      <c r="F10" s="43">
        <v>59426.537977172004</v>
      </c>
      <c r="G10" s="43" t="s">
        <v>101</v>
      </c>
      <c r="H10" s="44" t="s">
        <v>80</v>
      </c>
      <c r="I10" s="33" t="s">
        <v>13</v>
      </c>
    </row>
    <row r="11" spans="2:11" ht="25.25" customHeight="1">
      <c r="B11" s="15" t="s">
        <v>96</v>
      </c>
      <c r="C11" s="32" t="s">
        <v>20</v>
      </c>
      <c r="D11" s="43">
        <v>46192.948107443997</v>
      </c>
      <c r="E11" s="43">
        <v>18776.340511192997</v>
      </c>
      <c r="F11" s="43">
        <v>1147.071647540999</v>
      </c>
      <c r="G11" s="43" t="s">
        <v>102</v>
      </c>
      <c r="H11" s="44">
        <v>-0.99</v>
      </c>
      <c r="I11" s="33" t="s">
        <v>13</v>
      </c>
    </row>
    <row r="12" spans="2:11" ht="25.25" customHeight="1">
      <c r="B12" s="15" t="s">
        <v>180</v>
      </c>
      <c r="C12" s="32" t="s">
        <v>20</v>
      </c>
      <c r="D12" s="43">
        <v>46583.673069999997</v>
      </c>
      <c r="E12" s="43">
        <v>51054.978369999997</v>
      </c>
      <c r="F12" s="43">
        <v>58279.466329631003</v>
      </c>
      <c r="G12" s="43" t="s">
        <v>103</v>
      </c>
      <c r="H12" s="44" t="s">
        <v>104</v>
      </c>
      <c r="I12" s="33" t="s">
        <v>13</v>
      </c>
    </row>
    <row r="13" spans="2:11" ht="25.25" customHeight="1">
      <c r="B13" s="15" t="s">
        <v>181</v>
      </c>
      <c r="C13" s="32" t="s">
        <v>20</v>
      </c>
      <c r="D13" s="43">
        <v>38695.882539040002</v>
      </c>
      <c r="E13" s="43">
        <v>31092.598612491001</v>
      </c>
      <c r="F13" s="43">
        <v>29899.085767560999</v>
      </c>
      <c r="G13" s="43" t="s">
        <v>105</v>
      </c>
      <c r="H13" s="44" t="s">
        <v>106</v>
      </c>
      <c r="I13" s="33" t="s">
        <v>13</v>
      </c>
    </row>
    <row r="14" spans="2:11" ht="28.25" customHeight="1">
      <c r="B14" s="15" t="s">
        <v>97</v>
      </c>
      <c r="C14" s="32" t="s">
        <v>22</v>
      </c>
      <c r="D14" s="44">
        <v>0.5021057296417849</v>
      </c>
      <c r="E14" s="44">
        <v>0.73111863255600262</v>
      </c>
      <c r="F14" s="44">
        <v>0.98069765315991253</v>
      </c>
      <c r="G14" s="44" t="s">
        <v>107</v>
      </c>
      <c r="H14" s="46" t="s">
        <v>169</v>
      </c>
      <c r="I14" s="57" t="s">
        <v>23</v>
      </c>
    </row>
    <row r="15" spans="2:11">
      <c r="B15" s="40"/>
      <c r="C15" s="40"/>
      <c r="D15" s="40"/>
      <c r="E15" s="40"/>
      <c r="F15" s="40"/>
      <c r="G15" s="40"/>
      <c r="H15" s="40"/>
      <c r="I15" s="40"/>
    </row>
    <row r="16" spans="2:11">
      <c r="B16" s="3"/>
      <c r="I16" s="3"/>
      <c r="J16" s="3"/>
      <c r="K16" s="20"/>
    </row>
    <row r="17" spans="2:11" ht="174.5" customHeight="1">
      <c r="B17" s="70" t="s">
        <v>185</v>
      </c>
      <c r="C17" s="70"/>
      <c r="D17" s="70"/>
      <c r="E17" s="70"/>
      <c r="F17" s="70"/>
      <c r="G17" s="70"/>
      <c r="H17" s="70"/>
      <c r="I17" s="70"/>
      <c r="J17" s="70"/>
      <c r="K17" s="20"/>
    </row>
    <row r="18" spans="2:11">
      <c r="K18" s="20"/>
    </row>
  </sheetData>
  <sheetProtection formatCells="0" formatColumns="0" formatRows="0" insertColumns="0" insertRows="0" insertHyperlinks="0" deleteColumns="0" deleteRows="0" sort="0" autoFilter="0" pivotTables="0"/>
  <mergeCells count="3">
    <mergeCell ref="B5:I5"/>
    <mergeCell ref="B17:H17"/>
    <mergeCell ref="I17:J17"/>
  </mergeCells>
  <pageMargins left="0.7" right="0.7" top="0.75" bottom="0.75" header="0.3" footer="0.3"/>
  <pageSetup paperSize="9" orientation="portrait" r:id="rId1"/>
  <headerFooter>
    <oddFooter>&amp;L&amp;1#&amp;"Calibri"&amp;10&amp;K000000INTERNAL USE ONLY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7428A-4E6A-4D26-B1D3-6E797261C335}">
  <dimension ref="B1:J12"/>
  <sheetViews>
    <sheetView zoomScale="90" zoomScaleNormal="90" workbookViewId="0"/>
  </sheetViews>
  <sheetFormatPr baseColWidth="10" defaultColWidth="9.33203125" defaultRowHeight="15"/>
  <cols>
    <col min="1" max="1" width="3" style="1" customWidth="1"/>
    <col min="2" max="2" width="45.5" style="1" bestFit="1" customWidth="1"/>
    <col min="3" max="3" width="20.33203125" style="1" bestFit="1" customWidth="1"/>
    <col min="4" max="7" width="20.6640625" style="3" customWidth="1"/>
    <col min="8" max="8" width="30.6640625" style="1" bestFit="1" customWidth="1"/>
    <col min="9" max="16384" width="9.33203125" style="1"/>
  </cols>
  <sheetData>
    <row r="1" spans="2:10" s="20" customFormat="1" ht="80" customHeight="1">
      <c r="C1" s="21"/>
      <c r="D1" s="22"/>
      <c r="E1" s="22"/>
      <c r="F1" s="22"/>
      <c r="G1" s="22"/>
      <c r="H1" s="22"/>
      <c r="I1" s="22"/>
      <c r="J1" s="22"/>
    </row>
    <row r="3" spans="2:10" ht="30" customHeight="1">
      <c r="B3" s="19" t="s">
        <v>24</v>
      </c>
      <c r="C3" s="4"/>
    </row>
    <row r="4" spans="2:10" ht="12.5" customHeight="1">
      <c r="B4" s="5"/>
      <c r="C4" s="10"/>
    </row>
    <row r="5" spans="2:10" ht="57.5" customHeight="1">
      <c r="B5" s="69" t="s">
        <v>171</v>
      </c>
      <c r="C5" s="69"/>
      <c r="D5" s="69"/>
      <c r="E5" s="69"/>
      <c r="F5" s="69"/>
      <c r="G5" s="69"/>
      <c r="H5" s="69"/>
    </row>
    <row r="7" spans="2:10" s="37" customFormat="1" ht="29" customHeight="1">
      <c r="B7" s="16" t="s">
        <v>4</v>
      </c>
      <c r="C7" s="16" t="s">
        <v>5</v>
      </c>
      <c r="D7" s="17" t="s">
        <v>6</v>
      </c>
      <c r="E7" s="17">
        <v>2020</v>
      </c>
      <c r="F7" s="17">
        <v>2021</v>
      </c>
      <c r="G7" s="17">
        <v>2022</v>
      </c>
      <c r="H7" s="17" t="s">
        <v>46</v>
      </c>
    </row>
    <row r="8" spans="2:10" ht="25.25" customHeight="1">
      <c r="B8" s="15" t="s">
        <v>108</v>
      </c>
      <c r="C8" s="38" t="s">
        <v>25</v>
      </c>
      <c r="D8" s="43">
        <v>2555587</v>
      </c>
      <c r="E8" s="43">
        <v>1629086.49</v>
      </c>
      <c r="F8" s="43">
        <v>1487482.3402958</v>
      </c>
      <c r="G8" s="43" t="s">
        <v>110</v>
      </c>
      <c r="H8" s="44" t="s">
        <v>111</v>
      </c>
    </row>
    <row r="9" spans="2:10" ht="25.25" customHeight="1">
      <c r="B9" s="15" t="s">
        <v>109</v>
      </c>
      <c r="C9" s="38" t="s">
        <v>26</v>
      </c>
      <c r="D9" s="47">
        <v>505034198.74989003</v>
      </c>
      <c r="E9" s="47">
        <v>318829168.69782001</v>
      </c>
      <c r="F9" s="48">
        <v>280633779.9620471</v>
      </c>
      <c r="G9" s="48">
        <v>343673927.01042736</v>
      </c>
      <c r="H9" s="44" t="s">
        <v>162</v>
      </c>
    </row>
    <row r="10" spans="2:10">
      <c r="B10" s="71"/>
      <c r="C10" s="71"/>
      <c r="D10" s="71"/>
      <c r="E10" s="71"/>
      <c r="F10" s="71"/>
      <c r="G10" s="71"/>
      <c r="H10" s="71"/>
    </row>
    <row r="11" spans="2:10" ht="19">
      <c r="B11" s="51"/>
      <c r="C11" s="22"/>
      <c r="D11" s="22"/>
      <c r="H11" s="3"/>
    </row>
    <row r="12" spans="2:10" ht="165" customHeight="1">
      <c r="B12" s="70" t="s">
        <v>152</v>
      </c>
      <c r="C12" s="70"/>
      <c r="D12" s="70"/>
      <c r="E12" s="70"/>
      <c r="F12" s="70"/>
      <c r="G12" s="70"/>
      <c r="H12" s="70"/>
    </row>
  </sheetData>
  <sheetProtection formatCells="0" formatColumns="0" formatRows="0" insertColumns="0" insertRows="0" insertHyperlinks="0" deleteColumns="0" deleteRows="0" sort="0" autoFilter="0" pivotTables="0"/>
  <mergeCells count="3">
    <mergeCell ref="B5:H5"/>
    <mergeCell ref="B10:H10"/>
    <mergeCell ref="B12:H12"/>
  </mergeCells>
  <pageMargins left="0.7" right="0.7" top="0.75" bottom="0.75" header="0.3" footer="0.3"/>
  <pageSetup paperSize="9" orientation="portrait" r:id="rId1"/>
  <headerFooter>
    <oddFooter>&amp;L&amp;1#&amp;"Calibri"&amp;10&amp;K000000INTERNAL USE ONLY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A7029-6D7F-436C-A4F8-09AD208B659C}">
  <dimension ref="B1:J19"/>
  <sheetViews>
    <sheetView zoomScale="90" zoomScaleNormal="90" workbookViewId="0"/>
  </sheetViews>
  <sheetFormatPr baseColWidth="10" defaultColWidth="9.33203125" defaultRowHeight="15"/>
  <cols>
    <col min="1" max="1" width="3" style="1" customWidth="1"/>
    <col min="2" max="2" width="54" style="1" customWidth="1"/>
    <col min="3" max="7" width="20.6640625" style="3" customWidth="1"/>
    <col min="8" max="8" width="21.5" style="1" customWidth="1"/>
    <col min="9" max="16384" width="9.33203125" style="1"/>
  </cols>
  <sheetData>
    <row r="1" spans="2:10" s="20" customFormat="1" ht="80" customHeight="1">
      <c r="C1" s="21"/>
      <c r="D1" s="49"/>
      <c r="E1" s="49"/>
      <c r="F1" s="22"/>
      <c r="G1" s="22"/>
      <c r="H1" s="22"/>
      <c r="I1" s="22"/>
      <c r="J1" s="22"/>
    </row>
    <row r="3" spans="2:10" ht="30" customHeight="1">
      <c r="B3" s="19" t="s">
        <v>27</v>
      </c>
      <c r="C3" s="10"/>
    </row>
    <row r="4" spans="2:10" ht="12.5" customHeight="1">
      <c r="B4" s="5"/>
      <c r="C4" s="10"/>
    </row>
    <row r="5" spans="2:10" ht="57" customHeight="1">
      <c r="B5" s="69" t="s">
        <v>118</v>
      </c>
      <c r="C5" s="69"/>
      <c r="D5" s="69"/>
      <c r="E5" s="69"/>
      <c r="F5" s="69"/>
      <c r="G5" s="69"/>
      <c r="H5" s="69"/>
    </row>
    <row r="7" spans="2:10" ht="32">
      <c r="B7" s="16" t="s">
        <v>4</v>
      </c>
      <c r="C7" s="16" t="s">
        <v>5</v>
      </c>
      <c r="D7" s="17" t="s">
        <v>6</v>
      </c>
      <c r="E7" s="17">
        <v>2020</v>
      </c>
      <c r="F7" s="17">
        <v>2021</v>
      </c>
      <c r="G7" s="17">
        <v>2022</v>
      </c>
      <c r="H7" s="17" t="s">
        <v>46</v>
      </c>
    </row>
    <row r="8" spans="2:10" ht="25.25" customHeight="1">
      <c r="B8" s="15" t="s">
        <v>112</v>
      </c>
      <c r="C8" s="32" t="s">
        <v>28</v>
      </c>
      <c r="D8" s="43">
        <v>3532</v>
      </c>
      <c r="E8" s="43">
        <v>3495</v>
      </c>
      <c r="F8" s="43">
        <v>3671</v>
      </c>
      <c r="G8" s="43" t="s">
        <v>119</v>
      </c>
      <c r="H8" s="44" t="s">
        <v>120</v>
      </c>
    </row>
    <row r="9" spans="2:10" ht="25.25" customHeight="1">
      <c r="B9" s="15" t="s">
        <v>29</v>
      </c>
      <c r="C9" s="32" t="s">
        <v>28</v>
      </c>
      <c r="D9" s="43">
        <v>1</v>
      </c>
      <c r="E9" s="43">
        <v>79</v>
      </c>
      <c r="F9" s="43">
        <v>245</v>
      </c>
      <c r="G9" s="43" t="s">
        <v>121</v>
      </c>
      <c r="H9" s="44" t="s">
        <v>122</v>
      </c>
    </row>
    <row r="10" spans="2:10" ht="25.25" customHeight="1">
      <c r="B10" s="15" t="s">
        <v>113</v>
      </c>
      <c r="C10" s="32" t="s">
        <v>28</v>
      </c>
      <c r="D10" s="43">
        <v>848</v>
      </c>
      <c r="E10" s="43">
        <v>804</v>
      </c>
      <c r="F10" s="43">
        <v>496</v>
      </c>
      <c r="G10" s="43" t="s">
        <v>123</v>
      </c>
      <c r="H10" s="44">
        <v>-0.16</v>
      </c>
    </row>
    <row r="11" spans="2:10" ht="25.25" customHeight="1">
      <c r="B11" s="15" t="s">
        <v>114</v>
      </c>
      <c r="C11" s="32" t="s">
        <v>28</v>
      </c>
      <c r="D11" s="33">
        <v>27</v>
      </c>
      <c r="E11" s="43">
        <v>74</v>
      </c>
      <c r="F11" s="43">
        <v>269</v>
      </c>
      <c r="G11" s="43" t="s">
        <v>124</v>
      </c>
      <c r="H11" s="44" t="s">
        <v>125</v>
      </c>
    </row>
    <row r="12" spans="2:10" ht="25.25" customHeight="1">
      <c r="B12" s="15" t="s">
        <v>115</v>
      </c>
      <c r="C12" s="32" t="s">
        <v>28</v>
      </c>
      <c r="D12" s="43">
        <v>2656</v>
      </c>
      <c r="E12" s="43">
        <v>2538</v>
      </c>
      <c r="F12" s="43">
        <v>2661</v>
      </c>
      <c r="G12" s="43" t="s">
        <v>126</v>
      </c>
      <c r="H12" s="44" t="s">
        <v>127</v>
      </c>
    </row>
    <row r="13" spans="2:10" ht="25.25" customHeight="1">
      <c r="B13" s="15" t="s">
        <v>116</v>
      </c>
      <c r="C13" s="32" t="s">
        <v>22</v>
      </c>
      <c r="D13" s="44">
        <v>7.9275198187995465E-3</v>
      </c>
      <c r="E13" s="44">
        <v>4.3776824034334763E-2</v>
      </c>
      <c r="F13" s="44">
        <v>0.14001634432034868</v>
      </c>
      <c r="G13" s="44" t="s">
        <v>128</v>
      </c>
      <c r="H13" s="46" t="s">
        <v>129</v>
      </c>
    </row>
    <row r="14" spans="2:10" ht="25.25" customHeight="1">
      <c r="B14" s="15" t="s">
        <v>117</v>
      </c>
      <c r="C14" s="32" t="s">
        <v>22</v>
      </c>
      <c r="D14" s="44">
        <v>0.24801812004530011</v>
      </c>
      <c r="E14" s="44">
        <v>0.27381974248927038</v>
      </c>
      <c r="F14" s="44">
        <v>0.2751293925360937</v>
      </c>
      <c r="G14" s="44" t="s">
        <v>130</v>
      </c>
      <c r="H14" s="46" t="s">
        <v>168</v>
      </c>
    </row>
    <row r="16" spans="2:10">
      <c r="B16" s="73"/>
      <c r="C16" s="73"/>
      <c r="D16" s="73"/>
      <c r="E16" s="73"/>
      <c r="F16" s="73"/>
      <c r="G16" s="73"/>
      <c r="H16" s="73"/>
    </row>
    <row r="17" spans="2:8" ht="132.5" customHeight="1">
      <c r="B17" s="70" t="s">
        <v>153</v>
      </c>
      <c r="C17" s="70"/>
      <c r="D17" s="70"/>
      <c r="E17" s="70"/>
      <c r="F17" s="70"/>
      <c r="G17" s="70"/>
      <c r="H17" s="70"/>
    </row>
    <row r="18" spans="2:8">
      <c r="B18" s="72"/>
      <c r="C18" s="72"/>
      <c r="D18" s="72"/>
      <c r="E18" s="72"/>
      <c r="F18" s="72"/>
      <c r="G18" s="72"/>
      <c r="H18" s="72"/>
    </row>
    <row r="19" spans="2:8">
      <c r="B19" s="72"/>
      <c r="C19" s="72"/>
      <c r="D19" s="72"/>
      <c r="E19" s="72"/>
      <c r="F19" s="72"/>
      <c r="G19" s="72"/>
      <c r="H19" s="72"/>
    </row>
  </sheetData>
  <sheetProtection formatCells="0" formatColumns="0" formatRows="0" insertColumns="0" insertRows="0" insertHyperlinks="0" deleteColumns="0" deleteRows="0" sort="0" autoFilter="0" pivotTables="0"/>
  <mergeCells count="5">
    <mergeCell ref="B5:H5"/>
    <mergeCell ref="B19:H19"/>
    <mergeCell ref="B17:H17"/>
    <mergeCell ref="B16:H16"/>
    <mergeCell ref="B18:H18"/>
  </mergeCells>
  <pageMargins left="0.7" right="0.7" top="0.75" bottom="0.75" header="0.3" footer="0.3"/>
  <pageSetup paperSize="9" orientation="portrait" r:id="rId1"/>
  <headerFooter>
    <oddFooter>&amp;L&amp;1#&amp;"Calibri"&amp;10&amp;K000000INTERNAL USE ONLY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4BA93-4D8B-4DFD-9184-825C14449114}">
  <dimension ref="B1:J16"/>
  <sheetViews>
    <sheetView zoomScale="90" zoomScaleNormal="90" workbookViewId="0"/>
  </sheetViews>
  <sheetFormatPr baseColWidth="10" defaultColWidth="9.33203125" defaultRowHeight="15"/>
  <cols>
    <col min="1" max="1" width="3" style="1" customWidth="1"/>
    <col min="2" max="2" width="49.33203125" style="1" customWidth="1"/>
    <col min="3" max="3" width="20.33203125" style="1" bestFit="1" customWidth="1"/>
    <col min="4" max="7" width="20.6640625" style="3" customWidth="1"/>
    <col min="8" max="8" width="21.5" style="1" customWidth="1"/>
    <col min="9" max="16384" width="9.33203125" style="1"/>
  </cols>
  <sheetData>
    <row r="1" spans="2:10" s="20" customFormat="1" ht="80" customHeight="1">
      <c r="C1" s="21"/>
      <c r="D1" s="22"/>
      <c r="E1" s="22"/>
      <c r="F1" s="22"/>
      <c r="G1" s="22"/>
      <c r="H1" s="22"/>
      <c r="I1" s="22"/>
      <c r="J1" s="22"/>
    </row>
    <row r="3" spans="2:10" ht="30" customHeight="1">
      <c r="B3" s="19" t="s">
        <v>30</v>
      </c>
      <c r="C3" s="5"/>
    </row>
    <row r="4" spans="2:10" ht="12.5" customHeight="1">
      <c r="B4" s="5"/>
      <c r="C4" s="10"/>
    </row>
    <row r="5" spans="2:10" ht="99.5" customHeight="1">
      <c r="B5" s="69" t="s">
        <v>175</v>
      </c>
      <c r="C5" s="69"/>
      <c r="D5" s="69"/>
      <c r="E5" s="69"/>
      <c r="F5" s="69"/>
      <c r="G5" s="69"/>
      <c r="H5" s="69"/>
    </row>
    <row r="7" spans="2:10" ht="32">
      <c r="B7" s="16" t="s">
        <v>4</v>
      </c>
      <c r="C7" s="16" t="s">
        <v>5</v>
      </c>
      <c r="D7" s="17" t="s">
        <v>6</v>
      </c>
      <c r="E7" s="17">
        <v>2020</v>
      </c>
      <c r="F7" s="17">
        <v>2021</v>
      </c>
      <c r="G7" s="17">
        <v>2022</v>
      </c>
      <c r="H7" s="17" t="s">
        <v>46</v>
      </c>
    </row>
    <row r="8" spans="2:10" ht="25.25" customHeight="1">
      <c r="B8" s="15" t="s">
        <v>132</v>
      </c>
      <c r="C8" s="32" t="s">
        <v>31</v>
      </c>
      <c r="D8" s="43">
        <f>SUM(D9:D11)</f>
        <v>187555650.63365</v>
      </c>
      <c r="E8" s="43">
        <f t="shared" ref="E8:F8" si="0">SUM(E9:E11)</f>
        <v>35864157.994283997</v>
      </c>
      <c r="F8" s="43">
        <f t="shared" si="0"/>
        <v>22795141.015617199</v>
      </c>
      <c r="G8" s="43" t="s">
        <v>134</v>
      </c>
      <c r="H8" s="44" t="s">
        <v>135</v>
      </c>
      <c r="I8" s="12"/>
    </row>
    <row r="9" spans="2:10" ht="25.25" customHeight="1">
      <c r="B9" s="15" t="s">
        <v>131</v>
      </c>
      <c r="C9" s="32" t="s">
        <v>31</v>
      </c>
      <c r="D9" s="43">
        <v>171673326.86908999</v>
      </c>
      <c r="E9" s="43">
        <v>30641188.336236</v>
      </c>
      <c r="F9" s="43">
        <v>17109260.946725</v>
      </c>
      <c r="G9" s="43" t="s">
        <v>136</v>
      </c>
      <c r="H9" s="44" t="s">
        <v>137</v>
      </c>
    </row>
    <row r="10" spans="2:10" ht="25.25" customHeight="1">
      <c r="B10" s="15" t="s">
        <v>133</v>
      </c>
      <c r="C10" s="32" t="s">
        <v>31</v>
      </c>
      <c r="D10" s="43">
        <v>6890745.8127199998</v>
      </c>
      <c r="E10" s="43">
        <v>2699861.8771199998</v>
      </c>
      <c r="F10" s="43">
        <v>3997355.764864</v>
      </c>
      <c r="G10" s="43" t="s">
        <v>138</v>
      </c>
      <c r="H10" s="44">
        <v>-0.12</v>
      </c>
    </row>
    <row r="11" spans="2:10" ht="25.25" customHeight="1">
      <c r="B11" s="15" t="s">
        <v>32</v>
      </c>
      <c r="C11" s="32" t="s">
        <v>31</v>
      </c>
      <c r="D11" s="43">
        <v>8991577.9518400002</v>
      </c>
      <c r="E11" s="43">
        <v>2523107.7809279999</v>
      </c>
      <c r="F11" s="43">
        <v>1688524.3040282</v>
      </c>
      <c r="G11" s="43" t="s">
        <v>139</v>
      </c>
      <c r="H11" s="44" t="s">
        <v>140</v>
      </c>
    </row>
    <row r="12" spans="2:10">
      <c r="B12" s="40"/>
      <c r="C12" s="40"/>
      <c r="D12" s="14"/>
      <c r="E12" s="14"/>
      <c r="F12" s="14"/>
      <c r="G12" s="14"/>
      <c r="H12" s="41"/>
      <c r="I12" s="20"/>
    </row>
    <row r="13" spans="2:10">
      <c r="B13" s="3"/>
      <c r="C13" s="3"/>
      <c r="I13" s="20"/>
    </row>
    <row r="14" spans="2:10" ht="171.5" customHeight="1">
      <c r="B14" s="70" t="s">
        <v>154</v>
      </c>
      <c r="C14" s="70"/>
      <c r="D14" s="70"/>
      <c r="E14" s="70"/>
      <c r="F14" s="70"/>
      <c r="G14" s="70"/>
      <c r="H14" s="70"/>
      <c r="I14" s="20"/>
    </row>
    <row r="15" spans="2:10">
      <c r="I15" s="20"/>
    </row>
    <row r="16" spans="2:10">
      <c r="I16" s="20"/>
    </row>
  </sheetData>
  <sheetProtection formatCells="0" formatColumns="0" formatRows="0" insertColumns="0" insertRows="0" insertHyperlinks="0" deleteColumns="0" deleteRows="0" sort="0" autoFilter="0" pivotTables="0"/>
  <mergeCells count="2">
    <mergeCell ref="B5:H5"/>
    <mergeCell ref="B14:H14"/>
  </mergeCells>
  <pageMargins left="0.7" right="0.7" top="0.75" bottom="0.75" header="0.3" footer="0.3"/>
  <pageSetup paperSize="9" orientation="portrait" r:id="rId1"/>
  <headerFooter>
    <oddFooter>&amp;L&amp;1#&amp;"Calibri"&amp;10&amp;K000000INTERNAL USE ONLY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8A3B3-03FE-472A-9AE9-10A607858655}">
  <dimension ref="B1:J15"/>
  <sheetViews>
    <sheetView zoomScale="90" zoomScaleNormal="90" workbookViewId="0"/>
  </sheetViews>
  <sheetFormatPr baseColWidth="10" defaultColWidth="9.33203125" defaultRowHeight="15"/>
  <cols>
    <col min="1" max="1" width="3" style="1" customWidth="1"/>
    <col min="2" max="2" width="30" style="1" customWidth="1"/>
    <col min="3" max="8" width="20.6640625" style="3" customWidth="1"/>
    <col min="9" max="9" width="12.1640625" style="1" customWidth="1"/>
    <col min="10" max="16384" width="9.33203125" style="1"/>
  </cols>
  <sheetData>
    <row r="1" spans="2:10" s="20" customFormat="1" ht="80" customHeight="1">
      <c r="C1" s="21"/>
      <c r="D1" s="22"/>
      <c r="E1" s="22"/>
      <c r="F1" s="22"/>
      <c r="G1" s="22"/>
      <c r="H1" s="22"/>
      <c r="I1" s="22"/>
      <c r="J1" s="22"/>
    </row>
    <row r="3" spans="2:10" ht="30" customHeight="1">
      <c r="B3" s="19" t="s">
        <v>33</v>
      </c>
      <c r="C3" s="10"/>
    </row>
    <row r="4" spans="2:10" ht="12.5" customHeight="1">
      <c r="B4" s="5"/>
      <c r="C4" s="10"/>
      <c r="H4" s="1"/>
    </row>
    <row r="5" spans="2:10" ht="97.25" customHeight="1">
      <c r="B5" s="69" t="s">
        <v>141</v>
      </c>
      <c r="C5" s="69"/>
      <c r="D5" s="69"/>
      <c r="E5" s="69"/>
      <c r="F5" s="69"/>
      <c r="G5" s="69"/>
      <c r="H5" s="69"/>
      <c r="I5" s="53"/>
    </row>
    <row r="7" spans="2:10" ht="32">
      <c r="B7" s="16" t="s">
        <v>4</v>
      </c>
      <c r="C7" s="16" t="s">
        <v>5</v>
      </c>
      <c r="D7" s="17" t="s">
        <v>6</v>
      </c>
      <c r="E7" s="17">
        <v>2020</v>
      </c>
      <c r="F7" s="17">
        <v>2021</v>
      </c>
      <c r="G7" s="17">
        <v>2022</v>
      </c>
      <c r="H7" s="17" t="s">
        <v>46</v>
      </c>
    </row>
    <row r="8" spans="2:10" ht="25.25" customHeight="1">
      <c r="B8" s="15" t="s">
        <v>34</v>
      </c>
      <c r="C8" s="32" t="s">
        <v>25</v>
      </c>
      <c r="D8" s="43">
        <v>6463832.7747812001</v>
      </c>
      <c r="E8" s="43">
        <v>3328760.8660920998</v>
      </c>
      <c r="F8" s="43">
        <v>3908514.9818251999</v>
      </c>
      <c r="G8" s="43" t="s">
        <v>164</v>
      </c>
      <c r="H8" s="44">
        <v>-0.63</v>
      </c>
    </row>
    <row r="9" spans="2:10" ht="25.25" customHeight="1">
      <c r="B9" s="15" t="s">
        <v>142</v>
      </c>
      <c r="C9" s="32" t="s">
        <v>25</v>
      </c>
      <c r="D9" s="43">
        <v>2226607.7825413998</v>
      </c>
      <c r="E9" s="43">
        <v>1511567.9121975999</v>
      </c>
      <c r="F9" s="43">
        <v>1513900.2828253999</v>
      </c>
      <c r="G9" s="43" t="s">
        <v>165</v>
      </c>
      <c r="H9" s="44">
        <v>-0.61</v>
      </c>
    </row>
    <row r="10" spans="2:10" ht="25.25" customHeight="1">
      <c r="B10" s="15" t="s">
        <v>35</v>
      </c>
      <c r="C10" s="32" t="s">
        <v>25</v>
      </c>
      <c r="D10" s="43">
        <v>4237224.9922398003</v>
      </c>
      <c r="E10" s="43">
        <v>1817192.9538944999</v>
      </c>
      <c r="F10" s="43">
        <v>2394614.6989997998</v>
      </c>
      <c r="G10" s="43" t="s">
        <v>166</v>
      </c>
      <c r="H10" s="44">
        <v>-0.65</v>
      </c>
    </row>
    <row r="11" spans="2:10" ht="25.25" customHeight="1">
      <c r="B11" s="15" t="s">
        <v>36</v>
      </c>
      <c r="C11" s="32" t="s">
        <v>22</v>
      </c>
      <c r="D11" s="44">
        <f>D10/D8</f>
        <v>0.65552825078820665</v>
      </c>
      <c r="E11" s="44">
        <f>E10/E8</f>
        <v>0.5459067283580058</v>
      </c>
      <c r="F11" s="44">
        <f>F10/F8</f>
        <v>0.61266611747297473</v>
      </c>
      <c r="G11" s="44" t="s">
        <v>167</v>
      </c>
      <c r="H11" s="54" t="s">
        <v>170</v>
      </c>
      <c r="I11" s="67"/>
    </row>
    <row r="12" spans="2:10">
      <c r="B12" s="71"/>
      <c r="C12" s="71"/>
      <c r="D12" s="71"/>
      <c r="E12" s="71"/>
      <c r="F12" s="71"/>
      <c r="G12" s="71"/>
      <c r="H12" s="71"/>
    </row>
    <row r="13" spans="2:10">
      <c r="B13" s="3"/>
      <c r="H13" s="1"/>
      <c r="I13" s="20"/>
    </row>
    <row r="14" spans="2:10" ht="231.5" customHeight="1">
      <c r="B14" s="70" t="s">
        <v>173</v>
      </c>
      <c r="C14" s="70"/>
      <c r="D14" s="70"/>
      <c r="E14" s="70"/>
      <c r="F14" s="70"/>
      <c r="G14" s="70"/>
      <c r="H14" s="70"/>
      <c r="I14" s="20"/>
    </row>
    <row r="15" spans="2:10" s="11" customFormat="1">
      <c r="B15" s="74"/>
      <c r="C15" s="74"/>
      <c r="D15" s="74"/>
      <c r="E15" s="74"/>
      <c r="F15" s="74"/>
      <c r="G15" s="74"/>
      <c r="H15" s="74"/>
    </row>
  </sheetData>
  <sheetProtection formatCells="0" formatColumns="0" formatRows="0" insertColumns="0" insertRows="0" insertHyperlinks="0" deleteColumns="0" deleteRows="0" sort="0" autoFilter="0" pivotTables="0"/>
  <mergeCells count="4">
    <mergeCell ref="B5:H5"/>
    <mergeCell ref="B12:H12"/>
    <mergeCell ref="B15:H15"/>
    <mergeCell ref="B14:H14"/>
  </mergeCells>
  <pageMargins left="0.7" right="0.7" top="0.75" bottom="0.75" header="0.3" footer="0.3"/>
  <pageSetup paperSize="9" orientation="portrait" r:id="rId1"/>
  <headerFooter>
    <oddFooter>&amp;L&amp;1#&amp;"Calibri"&amp;10&amp;K000000INTERNAL USE ONLY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2D113-BFB0-4975-BFA8-98C52E2133F6}">
  <dimension ref="B1:J12"/>
  <sheetViews>
    <sheetView zoomScale="90" zoomScaleNormal="90" workbookViewId="0"/>
  </sheetViews>
  <sheetFormatPr baseColWidth="10" defaultColWidth="9.33203125" defaultRowHeight="15"/>
  <cols>
    <col min="1" max="1" width="3" style="1" customWidth="1"/>
    <col min="2" max="2" width="30" style="1" customWidth="1"/>
    <col min="3" max="3" width="20.6640625" style="1" customWidth="1"/>
    <col min="4" max="8" width="20.6640625" style="3" customWidth="1"/>
    <col min="9" max="16384" width="9.33203125" style="1"/>
  </cols>
  <sheetData>
    <row r="1" spans="2:10" s="20" customFormat="1" ht="80" customHeight="1">
      <c r="C1" s="21"/>
      <c r="D1" s="22"/>
      <c r="E1" s="22"/>
      <c r="F1" s="22"/>
      <c r="G1" s="22"/>
      <c r="H1" s="22"/>
      <c r="I1" s="22"/>
      <c r="J1" s="22"/>
    </row>
    <row r="3" spans="2:10" ht="30" customHeight="1">
      <c r="B3" s="19" t="s">
        <v>37</v>
      </c>
      <c r="C3" s="5"/>
    </row>
    <row r="4" spans="2:10" ht="12.5" customHeight="1">
      <c r="B4" s="5"/>
      <c r="C4" s="10"/>
      <c r="H4" s="1"/>
    </row>
    <row r="5" spans="2:10" ht="37.75" customHeight="1">
      <c r="B5" s="69" t="s">
        <v>143</v>
      </c>
      <c r="C5" s="69"/>
      <c r="D5" s="69"/>
      <c r="E5" s="69"/>
      <c r="F5" s="69"/>
      <c r="G5" s="69"/>
      <c r="H5" s="69"/>
    </row>
    <row r="7" spans="2:10" ht="32">
      <c r="B7" s="16" t="s">
        <v>4</v>
      </c>
      <c r="C7" s="16" t="s">
        <v>5</v>
      </c>
      <c r="D7" s="17" t="s">
        <v>6</v>
      </c>
      <c r="E7" s="17">
        <v>2020</v>
      </c>
      <c r="F7" s="17">
        <v>2021</v>
      </c>
      <c r="G7" s="17">
        <v>2022</v>
      </c>
      <c r="H7" s="17" t="s">
        <v>46</v>
      </c>
    </row>
    <row r="8" spans="2:10" ht="25.25" customHeight="1">
      <c r="B8" s="15" t="s">
        <v>38</v>
      </c>
      <c r="C8" s="32" t="s">
        <v>39</v>
      </c>
      <c r="D8" s="43">
        <v>237208.39621152999</v>
      </c>
      <c r="E8" s="43">
        <v>164323.47612636999</v>
      </c>
      <c r="F8" s="43">
        <v>114355.48266355001</v>
      </c>
      <c r="G8" s="43" t="s">
        <v>144</v>
      </c>
      <c r="H8" s="44">
        <v>-0.56999999999999995</v>
      </c>
    </row>
    <row r="9" spans="2:10">
      <c r="B9" s="71"/>
      <c r="C9" s="71"/>
      <c r="D9" s="71"/>
      <c r="E9" s="71"/>
      <c r="F9" s="71"/>
      <c r="G9" s="71"/>
      <c r="H9" s="71"/>
    </row>
    <row r="10" spans="2:10" ht="15" customHeight="1">
      <c r="B10" s="3"/>
      <c r="C10" s="3"/>
      <c r="H10" s="1"/>
      <c r="I10" s="20"/>
    </row>
    <row r="11" spans="2:10" ht="115.75" customHeight="1">
      <c r="B11" s="70" t="s">
        <v>174</v>
      </c>
      <c r="C11" s="70"/>
      <c r="D11" s="70"/>
      <c r="E11" s="70"/>
      <c r="F11" s="70"/>
      <c r="G11" s="70"/>
      <c r="H11" s="70"/>
      <c r="I11" s="58"/>
      <c r="J11" s="56"/>
    </row>
    <row r="12" spans="2:10" s="11" customFormat="1">
      <c r="B12" s="74"/>
      <c r="C12" s="74"/>
      <c r="D12" s="74"/>
      <c r="E12" s="74"/>
      <c r="F12" s="74"/>
      <c r="G12" s="60"/>
    </row>
  </sheetData>
  <sheetProtection formatCells="0" formatColumns="0" formatRows="0" insertColumns="0" insertRows="0" insertHyperlinks="0" deleteColumns="0" deleteRows="0" sort="0" autoFilter="0" pivotTables="0"/>
  <mergeCells count="4">
    <mergeCell ref="B5:H5"/>
    <mergeCell ref="B12:F12"/>
    <mergeCell ref="B9:H9"/>
    <mergeCell ref="B11:H11"/>
  </mergeCells>
  <pageMargins left="0.7" right="0.7" top="0.75" bottom="0.75" header="0.3" footer="0.3"/>
  <pageSetup paperSize="9" orientation="portrait" r:id="rId1"/>
  <headerFooter>
    <oddFooter>&amp;L&amp;1#&amp;"Calibri"&amp;10&amp;K000000INTERNAL USE ONLY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A8688-65D0-49F7-BCE2-C940BB0BA7D6}">
  <dimension ref="B1:J14"/>
  <sheetViews>
    <sheetView zoomScale="70" zoomScaleNormal="70" workbookViewId="0"/>
  </sheetViews>
  <sheetFormatPr baseColWidth="10" defaultColWidth="9.33203125" defaultRowHeight="15"/>
  <cols>
    <col min="1" max="1" width="3" style="1" customWidth="1"/>
    <col min="2" max="2" width="68.33203125" style="13" customWidth="1"/>
    <col min="3" max="8" width="20.6640625" style="3" customWidth="1"/>
    <col min="9" max="9" width="24.5" style="1" customWidth="1"/>
    <col min="10" max="16384" width="9.33203125" style="1"/>
  </cols>
  <sheetData>
    <row r="1" spans="2:10" s="20" customFormat="1" ht="80" customHeight="1">
      <c r="C1" s="21"/>
      <c r="D1" s="22"/>
      <c r="E1" s="22"/>
      <c r="F1" s="22"/>
      <c r="G1" s="22"/>
      <c r="H1" s="22"/>
      <c r="I1" s="22"/>
      <c r="J1" s="22"/>
    </row>
    <row r="3" spans="2:10" ht="30" customHeight="1">
      <c r="B3" s="39" t="s">
        <v>40</v>
      </c>
      <c r="C3" s="10"/>
    </row>
    <row r="4" spans="2:10" ht="12.5" customHeight="1">
      <c r="B4" s="5"/>
      <c r="C4" s="10"/>
      <c r="H4" s="1"/>
    </row>
    <row r="5" spans="2:10" ht="69" customHeight="1">
      <c r="B5" s="75" t="s">
        <v>163</v>
      </c>
      <c r="C5" s="75"/>
      <c r="D5" s="75"/>
      <c r="E5" s="75"/>
      <c r="F5" s="75"/>
      <c r="G5" s="75"/>
      <c r="H5" s="75"/>
      <c r="I5" s="75"/>
    </row>
    <row r="7" spans="2:10" ht="32">
      <c r="B7" s="16" t="s">
        <v>4</v>
      </c>
      <c r="C7" s="16" t="s">
        <v>5</v>
      </c>
      <c r="D7" s="17" t="s">
        <v>6</v>
      </c>
      <c r="E7" s="17">
        <v>2020</v>
      </c>
      <c r="F7" s="17">
        <v>2021</v>
      </c>
      <c r="G7" s="17">
        <v>2022</v>
      </c>
      <c r="H7" s="17" t="s">
        <v>46</v>
      </c>
      <c r="I7" s="18" t="s">
        <v>19</v>
      </c>
    </row>
    <row r="8" spans="2:10" ht="25.25" customHeight="1">
      <c r="B8" s="42" t="s">
        <v>41</v>
      </c>
      <c r="C8" s="32" t="s">
        <v>20</v>
      </c>
      <c r="D8" s="43">
        <v>29117.627059999999</v>
      </c>
      <c r="E8" s="43">
        <v>30136.401580000002</v>
      </c>
      <c r="F8" s="43">
        <v>28245.977139999999</v>
      </c>
      <c r="G8" s="43" t="s">
        <v>145</v>
      </c>
      <c r="H8" s="44" t="s">
        <v>146</v>
      </c>
      <c r="I8" s="33" t="s">
        <v>13</v>
      </c>
    </row>
    <row r="9" spans="2:10" ht="25.25" customHeight="1">
      <c r="B9" s="42" t="s">
        <v>42</v>
      </c>
      <c r="C9" s="32" t="s">
        <v>20</v>
      </c>
      <c r="D9" s="43">
        <v>15756.30277</v>
      </c>
      <c r="E9" s="43">
        <v>15501.178610000001</v>
      </c>
      <c r="F9" s="43">
        <v>16280.15027</v>
      </c>
      <c r="G9" s="43" t="s">
        <v>81</v>
      </c>
      <c r="H9" s="44" t="s">
        <v>72</v>
      </c>
      <c r="I9" s="33" t="s">
        <v>13</v>
      </c>
    </row>
    <row r="10" spans="2:10" ht="25.25" customHeight="1">
      <c r="B10" s="42" t="s">
        <v>43</v>
      </c>
      <c r="C10" s="32" t="s">
        <v>20</v>
      </c>
      <c r="D10" s="43">
        <v>13361.32429</v>
      </c>
      <c r="E10" s="43">
        <v>14635.222970000001</v>
      </c>
      <c r="F10" s="43">
        <v>11965.826870000001</v>
      </c>
      <c r="G10" s="43" t="s">
        <v>145</v>
      </c>
      <c r="H10" s="44" t="s">
        <v>147</v>
      </c>
      <c r="I10" s="33" t="s">
        <v>13</v>
      </c>
    </row>
    <row r="11" spans="2:10" ht="25.25" customHeight="1">
      <c r="B11" s="42" t="s">
        <v>44</v>
      </c>
      <c r="C11" s="32" t="s">
        <v>22</v>
      </c>
      <c r="D11" s="44">
        <f>D10/D8</f>
        <v>0.45887407866264501</v>
      </c>
      <c r="E11" s="44">
        <f>E10/E8</f>
        <v>0.48563272994452844</v>
      </c>
      <c r="F11" s="44">
        <f>F10/F8</f>
        <v>0.42362941847229724</v>
      </c>
      <c r="G11" s="44" t="s">
        <v>107</v>
      </c>
      <c r="H11" s="46" t="s">
        <v>148</v>
      </c>
      <c r="I11" s="34" t="s">
        <v>23</v>
      </c>
    </row>
    <row r="12" spans="2:10">
      <c r="B12" s="71"/>
      <c r="C12" s="71"/>
      <c r="D12" s="71"/>
      <c r="E12" s="71"/>
      <c r="F12" s="71"/>
      <c r="G12" s="71"/>
      <c r="H12" s="71"/>
      <c r="I12" s="40"/>
    </row>
    <row r="13" spans="2:10">
      <c r="B13" s="3"/>
    </row>
    <row r="14" spans="2:10" ht="138" customHeight="1">
      <c r="B14" s="70" t="s">
        <v>155</v>
      </c>
      <c r="C14" s="70"/>
      <c r="D14" s="70"/>
      <c r="E14" s="70"/>
      <c r="F14" s="70"/>
      <c r="G14" s="70"/>
      <c r="H14" s="70"/>
      <c r="I14" s="70"/>
      <c r="J14" s="20"/>
    </row>
  </sheetData>
  <sheetProtection formatCells="0" formatColumns="0" formatRows="0" insertColumns="0" insertRows="0" insertHyperlinks="0" deleteColumns="0" deleteRows="0" sort="0" autoFilter="0" pivotTables="0"/>
  <mergeCells count="3">
    <mergeCell ref="B12:H12"/>
    <mergeCell ref="B5:I5"/>
    <mergeCell ref="B14:I14"/>
  </mergeCells>
  <pageMargins left="0.7" right="0.7" top="0.75" bottom="0.75" header="0.3" footer="0.3"/>
  <pageSetup paperSize="9" orientation="portrait" r:id="rId1"/>
  <headerFooter>
    <oddFooter>&amp;L&amp;1#&amp;"Calibri"&amp;10&amp;K000000INTERNAL USE ONLY</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5AD025EB2424448BFF456C66426932D" ma:contentTypeVersion="15" ma:contentTypeDescription="Create a new document." ma:contentTypeScope="" ma:versionID="bfd7e1b1505425ce05f66de965a9eab5">
  <xsd:schema xmlns:xsd="http://www.w3.org/2001/XMLSchema" xmlns:xs="http://www.w3.org/2001/XMLSchema" xmlns:p="http://schemas.microsoft.com/office/2006/metadata/properties" xmlns:ns2="2aeaec64-7160-4345-8b65-3b4a0fc2e0d8" xmlns:ns3="4d69be25-d0e6-490d-8ce3-373db92d75ef" targetNamespace="http://schemas.microsoft.com/office/2006/metadata/properties" ma:root="true" ma:fieldsID="2efd234d97db7a7b32aa9555e931f860" ns2:_="" ns3:_="">
    <xsd:import namespace="2aeaec64-7160-4345-8b65-3b4a0fc2e0d8"/>
    <xsd:import namespace="4d69be25-d0e6-490d-8ce3-373db92d75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eaec64-7160-4345-8b65-3b4a0fc2e0d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578d6fb-034f-4618-ad9b-ef87b088639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d69be25-d0e6-490d-8ce3-373db92d75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5c524d8a-16c7-4a53-a614-56d990859c59}" ma:internalName="TaxCatchAll" ma:showField="CatchAllData" ma:web="4d69be25-d0e6-490d-8ce3-373db92d75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aeaec64-7160-4345-8b65-3b4a0fc2e0d8">
      <Terms xmlns="http://schemas.microsoft.com/office/infopath/2007/PartnerControls"/>
    </lcf76f155ced4ddcb4097134ff3c332f>
    <TaxCatchAll xmlns="4d69be25-d0e6-490d-8ce3-373db92d75ef"/>
  </documentManagement>
</p:properties>
</file>

<file path=customXml/itemProps1.xml><?xml version="1.0" encoding="utf-8"?>
<ds:datastoreItem xmlns:ds="http://schemas.openxmlformats.org/officeDocument/2006/customXml" ds:itemID="{B9EEE2F6-FE9B-4005-A81B-23FDAE2B4732}">
  <ds:schemaRefs>
    <ds:schemaRef ds:uri="http://schemas.microsoft.com/sharepoint/v3/contenttype/forms"/>
  </ds:schemaRefs>
</ds:datastoreItem>
</file>

<file path=customXml/itemProps2.xml><?xml version="1.0" encoding="utf-8"?>
<ds:datastoreItem xmlns:ds="http://schemas.openxmlformats.org/officeDocument/2006/customXml" ds:itemID="{BDF2DC57-07B6-4812-9B40-6133D0A7AC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eaec64-7160-4345-8b65-3b4a0fc2e0d8"/>
    <ds:schemaRef ds:uri="4d69be25-d0e6-490d-8ce3-373db92d75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A1591B-A3C8-432F-80EE-C01CE4E8E254}">
  <ds:schemaRefs>
    <ds:schemaRef ds:uri="http://purl.org/dc/elements/1.1/"/>
    <ds:schemaRef ds:uri="http://schemas.microsoft.com/office/2006/metadata/properties"/>
    <ds:schemaRef ds:uri="2aeaec64-7160-4345-8b65-3b4a0fc2e0d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d69be25-d0e6-490d-8ce3-373db92d75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2</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2022 env. results overview</vt:lpstr>
      <vt:lpstr>Carbon emissions</vt:lpstr>
      <vt:lpstr>Office energy</vt:lpstr>
      <vt:lpstr>Printed paper</vt:lpstr>
      <vt:lpstr>Car fleet</vt:lpstr>
      <vt:lpstr>Business travel</vt:lpstr>
      <vt:lpstr>Office waste</vt:lpstr>
      <vt:lpstr>Water</vt:lpstr>
      <vt:lpstr>Sustainable IT</vt:lpstr>
      <vt:lpstr>Methodology details</vt:lpstr>
      <vt:lpstr>'Methodology details'!_Hlk106112707</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Export</dc:title>
  <dc:subject>Report Export</dc:subject>
  <dc:creator>Rebecca Santos</dc:creator>
  <cp:keywords/>
  <dc:description/>
  <cp:lastModifiedBy>Mark Jeynes</cp:lastModifiedBy>
  <cp:revision/>
  <dcterms:created xsi:type="dcterms:W3CDTF">2022-06-14T22:59:20Z</dcterms:created>
  <dcterms:modified xsi:type="dcterms:W3CDTF">2023-07-11T09:45:04Z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0x010100B5AD025EB2424448BFF456C66426932D</vt:lpwstr>
  </property>
  <property fmtid="{D5CDD505-2E9C-101B-9397-08002B2CF9AE}" pid="3" name="{A44787D4-0540-4523-9961-78E4036D8C6D}">
    <vt:lpwstr>{EA76C1C1-54F5-4C11-9770-BF8FDA0DD51E}</vt:lpwstr>
  </property>
  <property fmtid="{D5CDD505-2E9C-101B-9397-08002B2CF9AE}" pid="4" name="MediaServiceImageTags">
    <vt:lpwstr/>
  </property>
  <property fmtid="{D5CDD505-2E9C-101B-9397-08002B2CF9AE}" pid="5" name="MSIP_Label_9108d454-5c13-4905-93be-12ec8059c842_Enabled">
    <vt:lpwstr>true</vt:lpwstr>
  </property>
  <property fmtid="{D5CDD505-2E9C-101B-9397-08002B2CF9AE}" pid="6" name="MSIP_Label_9108d454-5c13-4905-93be-12ec8059c842_SetDate">
    <vt:lpwstr>2023-05-03T19:38:04Z</vt:lpwstr>
  </property>
  <property fmtid="{D5CDD505-2E9C-101B-9397-08002B2CF9AE}" pid="7" name="MSIP_Label_9108d454-5c13-4905-93be-12ec8059c842_Method">
    <vt:lpwstr>Privileged</vt:lpwstr>
  </property>
  <property fmtid="{D5CDD505-2E9C-101B-9397-08002B2CF9AE}" pid="8" name="MSIP_Label_9108d454-5c13-4905-93be-12ec8059c842_Name">
    <vt:lpwstr>9108d454-5c13-4905-93be-12ec8059c842</vt:lpwstr>
  </property>
  <property fmtid="{D5CDD505-2E9C-101B-9397-08002B2CF9AE}" pid="9" name="MSIP_Label_9108d454-5c13-4905-93be-12ec8059c842_SiteId">
    <vt:lpwstr>473672ba-cd07-4371-a2ae-788b4c61840e</vt:lpwstr>
  </property>
  <property fmtid="{D5CDD505-2E9C-101B-9397-08002B2CF9AE}" pid="10" name="MSIP_Label_9108d454-5c13-4905-93be-12ec8059c842_ActionId">
    <vt:lpwstr>d14678d8-8c9d-4e84-9866-d632a57efed4</vt:lpwstr>
  </property>
  <property fmtid="{D5CDD505-2E9C-101B-9397-08002B2CF9AE}" pid="11" name="MSIP_Label_9108d454-5c13-4905-93be-12ec8059c842_ContentBits">
    <vt:lpwstr>2</vt:lpwstr>
  </property>
</Properties>
</file>